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755" yWindow="-120" windowWidth="10965" windowHeight="10185" firstSheet="12" activeTab="24"/>
  </bookViews>
  <sheets>
    <sheet name="استان" sheetId="37" r:id="rId1"/>
    <sheet name="آران و بیدگل" sheetId="13" r:id="rId2"/>
    <sheet name="اردستان" sheetId="14" r:id="rId3"/>
    <sheet name="اصفهان" sheetId="15" r:id="rId4"/>
    <sheet name="برخوار" sheetId="16" r:id="rId5"/>
    <sheet name="بویین میاندشت" sheetId="17" r:id="rId6"/>
    <sheet name="تیران" sheetId="18" r:id="rId7"/>
    <sheet name="چادگان" sheetId="19" r:id="rId8"/>
    <sheet name="خمینی شهر" sheetId="20" r:id="rId9"/>
    <sheet name="خوانسار" sheetId="21" r:id="rId10"/>
    <sheet name="خور و بیابانک" sheetId="22" r:id="rId11"/>
    <sheet name="دهاقان" sheetId="23" r:id="rId12"/>
    <sheet name="سمیرم" sheetId="24" r:id="rId13"/>
    <sheet name="شاهین شهر" sheetId="25" r:id="rId14"/>
    <sheet name="شهرضا" sheetId="26" r:id="rId15"/>
    <sheet name="فریدن" sheetId="27" r:id="rId16"/>
    <sheet name="فریدونشهر" sheetId="28" r:id="rId17"/>
    <sheet name="فلاورجان" sheetId="29" r:id="rId18"/>
    <sheet name="کاشان" sheetId="30" r:id="rId19"/>
    <sheet name="گلپایگان" sheetId="31" r:id="rId20"/>
    <sheet name="لنجان" sheetId="32" r:id="rId21"/>
    <sheet name="مبارکه" sheetId="33" r:id="rId22"/>
    <sheet name="نائین" sheetId="34" r:id="rId23"/>
    <sheet name="نجف آباد" sheetId="35" r:id="rId24"/>
    <sheet name="نطنز" sheetId="36" r:id="rId25"/>
  </sheets>
  <calcPr calcId="124519"/>
</workbook>
</file>

<file path=xl/calcChain.xml><?xml version="1.0" encoding="utf-8"?>
<calcChain xmlns="http://schemas.openxmlformats.org/spreadsheetml/2006/main">
  <c r="E5" i="36"/>
  <c r="E9"/>
  <c r="E10"/>
  <c r="E16"/>
  <c r="E17"/>
  <c r="E18"/>
  <c r="E19"/>
  <c r="E20"/>
  <c r="E28"/>
  <c r="E29"/>
  <c r="E35"/>
  <c r="E36"/>
  <c r="E37"/>
  <c r="E38"/>
  <c r="E48"/>
  <c r="E3"/>
  <c r="D50"/>
  <c r="C50"/>
  <c r="E5" i="35"/>
  <c r="E7"/>
  <c r="E9"/>
  <c r="E21"/>
  <c r="E22"/>
  <c r="E28"/>
  <c r="E29"/>
  <c r="E36"/>
  <c r="E38"/>
  <c r="E3"/>
  <c r="D50"/>
  <c r="C50"/>
  <c r="E5" i="34"/>
  <c r="E9"/>
  <c r="E17"/>
  <c r="E27"/>
  <c r="E28"/>
  <c r="E29"/>
  <c r="E34"/>
  <c r="E37"/>
  <c r="E38"/>
  <c r="E41"/>
  <c r="E45"/>
  <c r="E46"/>
  <c r="E3"/>
  <c r="D50"/>
  <c r="C50"/>
  <c r="E5" i="33"/>
  <c r="E7"/>
  <c r="E9"/>
  <c r="E15"/>
  <c r="E16"/>
  <c r="E17"/>
  <c r="E18"/>
  <c r="E20"/>
  <c r="E21"/>
  <c r="E22"/>
  <c r="E23"/>
  <c r="E26"/>
  <c r="E28"/>
  <c r="E29"/>
  <c r="E34"/>
  <c r="E35"/>
  <c r="E36"/>
  <c r="E37"/>
  <c r="E38"/>
  <c r="E40"/>
  <c r="E41"/>
  <c r="E42"/>
  <c r="E48"/>
  <c r="E3"/>
  <c r="D50"/>
  <c r="C50"/>
  <c r="E5" i="32"/>
  <c r="E7"/>
  <c r="E9"/>
  <c r="E11"/>
  <c r="E12"/>
  <c r="E15"/>
  <c r="E16"/>
  <c r="E19"/>
  <c r="E21"/>
  <c r="E22"/>
  <c r="E23"/>
  <c r="E24"/>
  <c r="E26"/>
  <c r="E27"/>
  <c r="E28"/>
  <c r="E29"/>
  <c r="E31"/>
  <c r="E36"/>
  <c r="E37"/>
  <c r="E38"/>
  <c r="E41"/>
  <c r="E42"/>
  <c r="E48"/>
  <c r="E49"/>
  <c r="E3"/>
  <c r="D50"/>
  <c r="D51" s="1"/>
  <c r="C50"/>
  <c r="C51" s="1"/>
  <c r="E5" i="31"/>
  <c r="E9"/>
  <c r="E10"/>
  <c r="E12"/>
  <c r="E13"/>
  <c r="E16"/>
  <c r="E17"/>
  <c r="E18"/>
  <c r="E19"/>
  <c r="E20"/>
  <c r="E21"/>
  <c r="E22"/>
  <c r="E23"/>
  <c r="E24"/>
  <c r="E26"/>
  <c r="E27"/>
  <c r="E28"/>
  <c r="E29"/>
  <c r="E31"/>
  <c r="E32"/>
  <c r="E34"/>
  <c r="E35"/>
  <c r="E36"/>
  <c r="E37"/>
  <c r="E38"/>
  <c r="E40"/>
  <c r="E42"/>
  <c r="E44"/>
  <c r="E47"/>
  <c r="E48"/>
  <c r="E3"/>
  <c r="D50"/>
  <c r="C50"/>
  <c r="E5" i="30"/>
  <c r="E8"/>
  <c r="E9"/>
  <c r="E10"/>
  <c r="E12"/>
  <c r="E16"/>
  <c r="E17"/>
  <c r="E18"/>
  <c r="E19"/>
  <c r="E20"/>
  <c r="E21"/>
  <c r="E22"/>
  <c r="E23"/>
  <c r="E24"/>
  <c r="E25"/>
  <c r="E26"/>
  <c r="E27"/>
  <c r="E28"/>
  <c r="E29"/>
  <c r="E31"/>
  <c r="E34"/>
  <c r="E35"/>
  <c r="E36"/>
  <c r="E37"/>
  <c r="E38"/>
  <c r="E40"/>
  <c r="E44"/>
  <c r="E45"/>
  <c r="E47"/>
  <c r="E3"/>
  <c r="C50"/>
  <c r="E5" i="29"/>
  <c r="E7"/>
  <c r="E9"/>
  <c r="E15"/>
  <c r="E19"/>
  <c r="E20"/>
  <c r="E21"/>
  <c r="E22"/>
  <c r="E23"/>
  <c r="E24"/>
  <c r="E25"/>
  <c r="E26"/>
  <c r="E27"/>
  <c r="E28"/>
  <c r="E29"/>
  <c r="E31"/>
  <c r="E34"/>
  <c r="E36"/>
  <c r="E37"/>
  <c r="E38"/>
  <c r="E41"/>
  <c r="E43"/>
  <c r="E48"/>
  <c r="E3"/>
  <c r="D50"/>
  <c r="C50"/>
  <c r="D52" i="36" l="1"/>
  <c r="D51"/>
  <c r="C51"/>
  <c r="C52" s="1"/>
  <c r="D51" i="35"/>
  <c r="D52" s="1"/>
  <c r="C51"/>
  <c r="C52" s="1"/>
  <c r="D52" i="34"/>
  <c r="D51"/>
  <c r="C51"/>
  <c r="C52" s="1"/>
  <c r="D51" i="33"/>
  <c r="D52" s="1"/>
  <c r="C51"/>
  <c r="C52" s="1"/>
  <c r="C51" i="31"/>
  <c r="C52" s="1"/>
  <c r="D51"/>
  <c r="D52" s="1"/>
  <c r="C51" i="30"/>
  <c r="C52" s="1"/>
  <c r="D52" i="29"/>
  <c r="D51"/>
  <c r="C51"/>
  <c r="C52" s="1"/>
  <c r="E4" i="28"/>
  <c r="E5"/>
  <c r="E10"/>
  <c r="E11"/>
  <c r="E12"/>
  <c r="E13"/>
  <c r="E14"/>
  <c r="E19"/>
  <c r="E21"/>
  <c r="E22"/>
  <c r="E26"/>
  <c r="E28"/>
  <c r="E29"/>
  <c r="E30"/>
  <c r="E31"/>
  <c r="E32"/>
  <c r="E33"/>
  <c r="E36"/>
  <c r="E37"/>
  <c r="E38"/>
  <c r="E42"/>
  <c r="E48"/>
  <c r="E49"/>
  <c r="E3"/>
  <c r="D50"/>
  <c r="C50"/>
  <c r="E4" i="27"/>
  <c r="E5"/>
  <c r="E10"/>
  <c r="E11"/>
  <c r="E12"/>
  <c r="E13"/>
  <c r="E14"/>
  <c r="E19"/>
  <c r="E20"/>
  <c r="E21"/>
  <c r="E22"/>
  <c r="E23"/>
  <c r="E26"/>
  <c r="E27"/>
  <c r="E28"/>
  <c r="E29"/>
  <c r="E31"/>
  <c r="E32"/>
  <c r="E36"/>
  <c r="E37"/>
  <c r="E38"/>
  <c r="E42"/>
  <c r="E43"/>
  <c r="E47"/>
  <c r="E48"/>
  <c r="E3"/>
  <c r="D50"/>
  <c r="C50"/>
  <c r="C51" s="1"/>
  <c r="E4" i="26"/>
  <c r="E5"/>
  <c r="E6"/>
  <c r="E9"/>
  <c r="E10"/>
  <c r="E12"/>
  <c r="E13"/>
  <c r="E16"/>
  <c r="E17"/>
  <c r="E18"/>
  <c r="E19"/>
  <c r="E20"/>
  <c r="E21"/>
  <c r="E22"/>
  <c r="E24"/>
  <c r="E27"/>
  <c r="E29"/>
  <c r="E34"/>
  <c r="E35"/>
  <c r="E36"/>
  <c r="E37"/>
  <c r="E40"/>
  <c r="E41"/>
  <c r="E42"/>
  <c r="E47"/>
  <c r="E48"/>
  <c r="E49"/>
  <c r="E3"/>
  <c r="D50"/>
  <c r="C50"/>
  <c r="E5" i="25"/>
  <c r="E9"/>
  <c r="E10"/>
  <c r="E12"/>
  <c r="E16"/>
  <c r="E17"/>
  <c r="E18"/>
  <c r="E19"/>
  <c r="E20"/>
  <c r="E21"/>
  <c r="E22"/>
  <c r="E23"/>
  <c r="E27"/>
  <c r="E28"/>
  <c r="E29"/>
  <c r="E31"/>
  <c r="E34"/>
  <c r="E35"/>
  <c r="E36"/>
  <c r="E37"/>
  <c r="E38"/>
  <c r="E40"/>
  <c r="E41"/>
  <c r="E42"/>
  <c r="E43"/>
  <c r="E47"/>
  <c r="E48"/>
  <c r="E3"/>
  <c r="D50"/>
  <c r="C50"/>
  <c r="E4" i="24"/>
  <c r="E5"/>
  <c r="E6"/>
  <c r="E7"/>
  <c r="E9"/>
  <c r="E10"/>
  <c r="E11"/>
  <c r="E12"/>
  <c r="E13"/>
  <c r="E14"/>
  <c r="E15"/>
  <c r="E16"/>
  <c r="E17"/>
  <c r="E18"/>
  <c r="E19"/>
  <c r="E20"/>
  <c r="E21"/>
  <c r="E22"/>
  <c r="E23"/>
  <c r="E24"/>
  <c r="E26"/>
  <c r="E27"/>
  <c r="E28"/>
  <c r="E29"/>
  <c r="E30"/>
  <c r="E31"/>
  <c r="E32"/>
  <c r="E36"/>
  <c r="E37"/>
  <c r="E38"/>
  <c r="E43"/>
  <c r="E47"/>
  <c r="E48"/>
  <c r="E3"/>
  <c r="D50"/>
  <c r="C50"/>
  <c r="E5" i="23"/>
  <c r="E9"/>
  <c r="E10"/>
  <c r="E12"/>
  <c r="E16"/>
  <c r="E20"/>
  <c r="E27"/>
  <c r="E28"/>
  <c r="E29"/>
  <c r="E34"/>
  <c r="E36"/>
  <c r="E37"/>
  <c r="E38"/>
  <c r="E40"/>
  <c r="E41"/>
  <c r="E42"/>
  <c r="E47"/>
  <c r="E48"/>
  <c r="E3"/>
  <c r="D50"/>
  <c r="C50"/>
  <c r="E5" i="22"/>
  <c r="E9"/>
  <c r="E12"/>
  <c r="E13"/>
  <c r="E16"/>
  <c r="E17"/>
  <c r="E19"/>
  <c r="E22"/>
  <c r="E23"/>
  <c r="E24"/>
  <c r="E27"/>
  <c r="E28"/>
  <c r="E29"/>
  <c r="E37"/>
  <c r="E46"/>
  <c r="E47"/>
  <c r="E3"/>
  <c r="D50"/>
  <c r="C50"/>
  <c r="D52" i="28" l="1"/>
  <c r="D51"/>
  <c r="C51"/>
  <c r="C52" s="1"/>
  <c r="C52" i="27"/>
  <c r="D51"/>
  <c r="D52" s="1"/>
  <c r="C51" i="26"/>
  <c r="C52" s="1"/>
  <c r="D51"/>
  <c r="D52" s="1"/>
  <c r="D52" i="25"/>
  <c r="D51"/>
  <c r="C51"/>
  <c r="C52" s="1"/>
  <c r="D52" i="24"/>
  <c r="D51"/>
  <c r="C51"/>
  <c r="C52" s="1"/>
  <c r="D51" i="23"/>
  <c r="D52" s="1"/>
  <c r="C51"/>
  <c r="C52" s="1"/>
  <c r="D52" i="22"/>
  <c r="D51"/>
  <c r="C51"/>
  <c r="C52" s="1"/>
  <c r="E5" i="21" l="1"/>
  <c r="E10"/>
  <c r="E11"/>
  <c r="E12"/>
  <c r="E13"/>
  <c r="E15"/>
  <c r="E21"/>
  <c r="E22"/>
  <c r="E29"/>
  <c r="E31"/>
  <c r="E36"/>
  <c r="E44"/>
  <c r="E3"/>
  <c r="D50"/>
  <c r="C50"/>
  <c r="E5" i="20"/>
  <c r="E7"/>
  <c r="E9"/>
  <c r="E15"/>
  <c r="E19"/>
  <c r="E20"/>
  <c r="E21"/>
  <c r="E22"/>
  <c r="E23"/>
  <c r="E24"/>
  <c r="E26"/>
  <c r="E27"/>
  <c r="E28"/>
  <c r="E29"/>
  <c r="E31"/>
  <c r="E34"/>
  <c r="E36"/>
  <c r="E38"/>
  <c r="E40"/>
  <c r="E44"/>
  <c r="E47"/>
  <c r="E50"/>
  <c r="E51"/>
  <c r="E53"/>
  <c r="E55"/>
  <c r="E3"/>
  <c r="D50"/>
  <c r="C12"/>
  <c r="C50" s="1"/>
  <c r="E4" i="19"/>
  <c r="E5"/>
  <c r="E6"/>
  <c r="E11"/>
  <c r="E12"/>
  <c r="E14"/>
  <c r="E19"/>
  <c r="E20"/>
  <c r="E21"/>
  <c r="E22"/>
  <c r="E26"/>
  <c r="E29"/>
  <c r="E30"/>
  <c r="E31"/>
  <c r="E32"/>
  <c r="E33"/>
  <c r="E34"/>
  <c r="E36"/>
  <c r="E42"/>
  <c r="E3"/>
  <c r="D50"/>
  <c r="C50"/>
  <c r="E9" i="18"/>
  <c r="E10"/>
  <c r="E11"/>
  <c r="E12"/>
  <c r="E13"/>
  <c r="E16"/>
  <c r="E17"/>
  <c r="E18"/>
  <c r="E19"/>
  <c r="E20"/>
  <c r="E21"/>
  <c r="E22"/>
  <c r="E23"/>
  <c r="E26"/>
  <c r="E27"/>
  <c r="E28"/>
  <c r="E29"/>
  <c r="E30"/>
  <c r="E31"/>
  <c r="E32"/>
  <c r="E36"/>
  <c r="E37"/>
  <c r="E38"/>
  <c r="E40"/>
  <c r="E42"/>
  <c r="E43"/>
  <c r="E48"/>
  <c r="E6"/>
  <c r="E5"/>
  <c r="E3"/>
  <c r="D50"/>
  <c r="C50"/>
  <c r="E5" i="17"/>
  <c r="E10"/>
  <c r="E11"/>
  <c r="E12"/>
  <c r="E13"/>
  <c r="E14"/>
  <c r="E19"/>
  <c r="E20"/>
  <c r="E21"/>
  <c r="E22"/>
  <c r="E29"/>
  <c r="E30"/>
  <c r="E31"/>
  <c r="E32"/>
  <c r="E33"/>
  <c r="E36"/>
  <c r="E37"/>
  <c r="E41"/>
  <c r="E42"/>
  <c r="E4"/>
  <c r="E3"/>
  <c r="D50"/>
  <c r="C50"/>
  <c r="E5" i="16"/>
  <c r="E9"/>
  <c r="E16"/>
  <c r="E17"/>
  <c r="E18"/>
  <c r="E19"/>
  <c r="E20"/>
  <c r="E22"/>
  <c r="E23"/>
  <c r="E24"/>
  <c r="E27"/>
  <c r="E28"/>
  <c r="E29"/>
  <c r="E34"/>
  <c r="E35"/>
  <c r="E36"/>
  <c r="E37"/>
  <c r="E38"/>
  <c r="E40"/>
  <c r="E41"/>
  <c r="E42"/>
  <c r="E43"/>
  <c r="E44"/>
  <c r="E45"/>
  <c r="E47"/>
  <c r="E3"/>
  <c r="D50"/>
  <c r="C50"/>
  <c r="E7" i="15"/>
  <c r="E9"/>
  <c r="E10"/>
  <c r="E12"/>
  <c r="E15"/>
  <c r="E16"/>
  <c r="E17"/>
  <c r="E18"/>
  <c r="E19"/>
  <c r="E20"/>
  <c r="E21"/>
  <c r="E22"/>
  <c r="E23"/>
  <c r="E24"/>
  <c r="E25"/>
  <c r="E26"/>
  <c r="E27"/>
  <c r="E28"/>
  <c r="E29"/>
  <c r="E31"/>
  <c r="E34"/>
  <c r="E36"/>
  <c r="E37"/>
  <c r="E38"/>
  <c r="E40"/>
  <c r="E41"/>
  <c r="E42"/>
  <c r="E43"/>
  <c r="E44"/>
  <c r="E45"/>
  <c r="E47"/>
  <c r="E48"/>
  <c r="E49"/>
  <c r="E5"/>
  <c r="E3"/>
  <c r="D50"/>
  <c r="C50"/>
  <c r="E5" i="14"/>
  <c r="E8"/>
  <c r="E9"/>
  <c r="E16"/>
  <c r="E17"/>
  <c r="E18"/>
  <c r="E19"/>
  <c r="E20"/>
  <c r="E21"/>
  <c r="E22"/>
  <c r="E23"/>
  <c r="E24"/>
  <c r="E27"/>
  <c r="E28"/>
  <c r="E29"/>
  <c r="E34"/>
  <c r="E35"/>
  <c r="E36"/>
  <c r="E37"/>
  <c r="E38"/>
  <c r="E40"/>
  <c r="E41"/>
  <c r="E43"/>
  <c r="E46"/>
  <c r="E47"/>
  <c r="E48"/>
  <c r="E49"/>
  <c r="E3"/>
  <c r="D50"/>
  <c r="C50"/>
  <c r="E5" i="37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4"/>
  <c r="E3"/>
  <c r="E24" i="13"/>
  <c r="E25"/>
  <c r="E28"/>
  <c r="E29"/>
  <c r="E34"/>
  <c r="E35"/>
  <c r="E36"/>
  <c r="E37"/>
  <c r="E38"/>
  <c r="E40"/>
  <c r="E44"/>
  <c r="E45"/>
  <c r="E47"/>
  <c r="E48"/>
  <c r="E49"/>
  <c r="E22"/>
  <c r="E18"/>
  <c r="E19"/>
  <c r="E16"/>
  <c r="E17"/>
  <c r="E9"/>
  <c r="E5"/>
  <c r="E3"/>
  <c r="D51" i="21" l="1"/>
  <c r="D52" s="1"/>
  <c r="C51"/>
  <c r="C52" s="1"/>
  <c r="C51" i="20"/>
  <c r="C52" s="1"/>
  <c r="D51"/>
  <c r="D52" s="1"/>
  <c r="D52" i="19"/>
  <c r="D51"/>
  <c r="C51"/>
  <c r="C52" s="1"/>
  <c r="D52" i="18"/>
  <c r="D51"/>
  <c r="C51"/>
  <c r="C52" s="1"/>
  <c r="D51" i="17"/>
  <c r="D52" s="1"/>
  <c r="C51"/>
  <c r="C52" s="1"/>
  <c r="D52" i="16"/>
  <c r="D51"/>
  <c r="C51"/>
  <c r="C52" s="1"/>
  <c r="D52" i="15"/>
  <c r="D51"/>
  <c r="C51"/>
  <c r="C52" s="1"/>
  <c r="D52" i="14"/>
  <c r="D51"/>
  <c r="C51"/>
  <c r="C52" s="1"/>
  <c r="D50" i="13" l="1"/>
  <c r="C50"/>
  <c r="D52" l="1"/>
  <c r="D51"/>
  <c r="C51"/>
  <c r="C52" s="1"/>
  <c r="D48" i="30" l="1"/>
  <c r="D49"/>
  <c r="D50" s="1"/>
  <c r="D51" l="1"/>
  <c r="D52" s="1"/>
</calcChain>
</file>

<file path=xl/sharedStrings.xml><?xml version="1.0" encoding="utf-8"?>
<sst xmlns="http://schemas.openxmlformats.org/spreadsheetml/2006/main" count="2651" uniqueCount="91">
  <si>
    <t>گروه</t>
  </si>
  <si>
    <t>نام محصول</t>
  </si>
  <si>
    <t>سطح كاشت (هكتار)</t>
  </si>
  <si>
    <t>توليد(تن )</t>
  </si>
  <si>
    <t>غلات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</si>
  <si>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</si>
  <si>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</si>
  <si>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</si>
  <si>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</si>
  <si>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</si>
  <si>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</si>
  <si>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</si>
  <si>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آبی </t>
  </si>
  <si>
    <t>نخود ديم</t>
  </si>
  <si>
    <t>انواع لوبيا</t>
  </si>
  <si>
    <t>عدس آبی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</si>
  <si>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</si>
  <si>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</si>
  <si>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</si>
  <si>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</si>
  <si>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</si>
  <si>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</si>
  <si>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</si>
  <si>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</si>
  <si>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</si>
  <si>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</si>
  <si>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</si>
  <si>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</si>
  <si>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</si>
  <si>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</si>
  <si>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</si>
  <si>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</si>
  <si>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</si>
  <si>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</si>
  <si>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</si>
  <si>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</si>
  <si>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</si>
  <si>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</si>
  <si>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</si>
  <si>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</si>
  <si>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</si>
  <si>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</si>
  <si>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</si>
  <si>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</si>
  <si>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</si>
  <si>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</si>
  <si>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</si>
  <si>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</si>
  <si>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</si>
  <si>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</si>
  <si>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</si>
  <si>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</si>
  <si>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</si>
  <si>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</si>
  <si>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</si>
  <si>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</si>
  <si>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محصولات بذري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</si>
  <si>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</si>
  <si>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</si>
  <si>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</si>
  <si>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</si>
  <si>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</si>
  <si>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</si>
  <si>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0</t>
  </si>
  <si>
    <t>گندم آبی</t>
  </si>
  <si>
    <t>عملکرد(کیلوگرم درهکتار)</t>
  </si>
  <si>
    <t xml:space="preserve"> سطح كا شت ،توليد وعملكرد محصولا ت زراعي استان اصفهان در سا ل زراعي1400-1399</t>
  </si>
  <si>
    <t xml:space="preserve"> سطح كا شت ،توليد وعملكرد محصولا ت زراعي شهرستان آران و بیدگل در سا ل زراعي1400-1399</t>
  </si>
  <si>
    <t xml:space="preserve"> سطح كا شت ،توليد وعملكرد محصولا ت زراعي شهرستان اردستان در سا ل زراعي1400-1399</t>
  </si>
  <si>
    <t xml:space="preserve"> سطح كا شت ،توليد وعملكرد محصولا ت زراعي شهرستان اصفهان در سا ل زراعي1400-1399</t>
  </si>
  <si>
    <t xml:space="preserve"> سطح كا شت ،توليد وعملكرد محصولا ت زراعي شهرستان برخوار در سا ل زراعي1400-1399</t>
  </si>
  <si>
    <t xml:space="preserve"> سطح كا شت ،توليد وعملكرد محصولا ت زراعي شهرستان بوئین میاندشت در سا ل زراعي1400-1399</t>
  </si>
  <si>
    <t xml:space="preserve"> سطح كا شت ،توليد وعملكرد محصولا ت زراعي شهرستان تیران در سا ل زراعي1400-1399</t>
  </si>
  <si>
    <t xml:space="preserve"> سطح كا شت ،توليد وعملكرد محصولا ت زراعي شهرستان چادگان در سا ل زراعي1400-1399</t>
  </si>
  <si>
    <t xml:space="preserve"> سطح كا شت ،توليد وعملكرد محصولا ت زراعي شهرستان خمینی شهر در سا ل زراعي1400-1399</t>
  </si>
  <si>
    <t xml:space="preserve"> سطح كا شت ،توليد وعملكرد محصولا ت زراعي شهرستان خوانسار در سا ل زراعي1400-1399</t>
  </si>
  <si>
    <t xml:space="preserve"> سطح كا شت ،توليد وعملكرد محصولا ت زراعي شهرستان خور و بیابانک در سا ل زراعي1400-1399</t>
  </si>
  <si>
    <t xml:space="preserve"> سطح كا شت ،توليد وعملكرد محصولا ت زراعي شهرستان دهاقان در سا ل زراعي1400-1399</t>
  </si>
  <si>
    <t xml:space="preserve"> سطح كا شت ،توليد وعملكرد محصولا ت زراعي شهرستان سمیرم در سا ل زراعي1400-1399</t>
  </si>
  <si>
    <t xml:space="preserve"> سطح كا شت ،توليد وعملكرد محصولا ت زراعي شهرستان شاهین شهر در سا ل زراعي1400-1399</t>
  </si>
  <si>
    <t xml:space="preserve"> سطح كا شت ،توليد وعملكرد محصولا ت زراعي شهرستان شهرضا در سا ل زراعي1400-1399</t>
  </si>
  <si>
    <t xml:space="preserve"> سطح كا شت ،توليد وعملكرد محصولا ت زراعي شهرستان فریدن در سا ل زراعي1400-1399</t>
  </si>
  <si>
    <t xml:space="preserve"> سطح كا شت ،توليد وعملكرد محصولا ت زراعي شهرستان فریدونشهر در سا ل زراعي1400-1399</t>
  </si>
  <si>
    <t xml:space="preserve"> سطح كا شت ،توليد وعملكرد محصولا ت زراعي شهرستان فلاورجان در سا ل زراعي1400-1399</t>
  </si>
  <si>
    <t xml:space="preserve"> سطح كا شت ،توليد وعملكرد محصولا ت زراعي شهرستان کاشان در سا ل زراعي1400-1399</t>
  </si>
  <si>
    <t xml:space="preserve"> سطح كا شت ،توليد وعملكرد محصولا ت زراعي شهرستان گلپایگان در سا ل زراعي1400-1399</t>
  </si>
  <si>
    <t xml:space="preserve"> سطح كا شت ،توليد وعملكرد محصولا ت زراعي شهرستان لنجان در سا ل زراعي1400-1399</t>
  </si>
  <si>
    <t xml:space="preserve"> سطح كا شت ،توليد وعملكرد محصولا ت زراعي شهرستان مبارکه در سا ل زراعي1400-1399</t>
  </si>
  <si>
    <t xml:space="preserve"> سطح كا شت ،توليد وعملكرد محصولا ت زراعي شهرستان نائین در سا ل زراعي1400-1399</t>
  </si>
  <si>
    <t xml:space="preserve"> سطح كا شت ،توليد وعملكرد محصولا ت زراعي شهرستان نجف آباد در سا ل زراعي1400-1399</t>
  </si>
  <si>
    <t xml:space="preserve"> سطح كا شت ،توليد وعملكرد محصولا ت زراعي شهرستان نطنز در سا ل زراعي1400-1399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</si>
</sst>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4"/>
      <name val="B Nazanin"/>
      <charset val="17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99CC"/>
      </left>
      <right style="thin">
        <color rgb="FF0099CC"/>
      </right>
      <top style="thin">
        <color rgb="FF0099CC"/>
      </top>
      <bottom style="thin">
        <color rgb="FF0099CC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2" borderId="1" xfId="2" applyNumberFormat="1" applyFont="1" applyFill="1" applyBorder="1" applyAlignment="1">
      <alignment horizontal="center" wrapText="1"/>
    </xf>
    <xf numFmtId="0" fontId="2" fillId="2" borderId="5" xfId="1" applyNumberFormat="1" applyFont="1" applyFill="1" applyBorder="1" applyAlignment="1">
      <alignment horizontal="center" wrapText="1"/>
    </xf>
    <xf numFmtId="2" fontId="2" fillId="3" borderId="1" xfId="2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wrapText="1"/>
    </xf>
    <xf numFmtId="2" fontId="3" fillId="2" borderId="6" xfId="2" applyNumberFormat="1" applyFont="1" applyFill="1" applyBorder="1" applyAlignment="1">
      <alignment horizontal="center" wrapText="1"/>
    </xf>
    <xf numFmtId="2" fontId="3" fillId="2" borderId="1" xfId="2" applyNumberFormat="1" applyFont="1" applyFill="1" applyBorder="1" applyAlignment="1">
      <alignment horizont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/>
    <xf numFmtId="164" fontId="2" fillId="2" borderId="1" xfId="2" applyNumberFormat="1" applyFont="1" applyFill="1" applyBorder="1" applyAlignment="1">
      <alignment horizontal="center" wrapText="1"/>
    </xf>
    <xf numFmtId="2" fontId="2" fillId="2" borderId="1" xfId="2" applyNumberFormat="1" applyFont="1" applyFill="1" applyBorder="1" applyAlignment="1">
      <alignment horizontal="center" wrapText="1"/>
    </xf>
    <xf numFmtId="2" fontId="2" fillId="2" borderId="1" xfId="2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vertical="center" wrapText="1"/>
    </xf>
    <xf numFmtId="0" fontId="0" fillId="0" borderId="1" xfId="0" applyBorder="1"/>
    <xf numFmtId="0" fontId="2" fillId="2" borderId="2" xfId="2" applyNumberFormat="1" applyFont="1" applyFill="1" applyBorder="1" applyAlignment="1">
      <alignment wrapText="1"/>
    </xf>
    <xf numFmtId="0" fontId="2" fillId="2" borderId="3" xfId="2" applyNumberFormat="1" applyFont="1" applyFill="1" applyBorder="1" applyAlignment="1">
      <alignment wrapText="1"/>
    </xf>
    <xf numFmtId="2" fontId="2" fillId="2" borderId="2" xfId="2" applyNumberFormat="1" applyFont="1" applyFill="1" applyBorder="1" applyAlignment="1">
      <alignment wrapText="1"/>
    </xf>
    <xf numFmtId="2" fontId="2" fillId="2" borderId="3" xfId="2" applyNumberFormat="1" applyFont="1" applyFill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2" fontId="2" fillId="2" borderId="6" xfId="2" applyNumberFormat="1" applyFont="1" applyFill="1" applyBorder="1" applyAlignment="1">
      <alignment horizontal="center" vertical="center" wrapText="1"/>
    </xf>
    <xf numFmtId="2" fontId="2" fillId="2" borderId="7" xfId="2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4" borderId="0" xfId="1" applyFont="1" applyFill="1" applyBorder="1" applyAlignment="1">
      <alignment horizontal="center" wrapText="1"/>
    </xf>
    <xf numFmtId="0" fontId="2" fillId="2" borderId="2" xfId="2" applyNumberFormat="1" applyFont="1" applyFill="1" applyBorder="1" applyAlignment="1">
      <alignment horizontal="center" wrapText="1"/>
    </xf>
    <xf numFmtId="0" fontId="2" fillId="2" borderId="3" xfId="2" applyNumberFormat="1" applyFont="1" applyFill="1" applyBorder="1" applyAlignment="1">
      <alignment horizontal="center" wrapText="1"/>
    </xf>
    <xf numFmtId="2" fontId="2" fillId="2" borderId="1" xfId="2" applyNumberFormat="1" applyFont="1" applyFill="1" applyBorder="1" applyAlignment="1">
      <alignment horizontal="center" wrapText="1"/>
    </xf>
    <xf numFmtId="0" fontId="2" fillId="4" borderId="4" xfId="1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rightToLeft="1" workbookViewId="0">
      <selection activeCell="G39" sqref="G39"/>
    </sheetView>
  </sheetViews>
  <sheetFormatPr defaultRowHeight="15"/>
  <cols>
    <col min="2" max="2" width="13.28515625" customWidth="1"/>
    <col min="3" max="3" width="16.7109375" customWidth="1"/>
    <col min="4" max="4" width="16.140625" customWidth="1"/>
    <col min="5" max="5" width="25.140625" customWidth="1"/>
  </cols>
  <sheetData>
    <row r="1" spans="1:5" ht="21">
      <c r="A1" s="24" t="s">
        <v>66</v>
      </c>
      <c r="B1" s="24"/>
      <c r="C1" s="24"/>
      <c r="D1" s="24"/>
      <c r="E1" s="24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4">
        <v>37200</v>
      </c>
      <c r="D3" s="5">
        <v>146690</v>
      </c>
      <c r="E3" s="5">
        <f>D3/C3*1000</f>
        <v>3943.2795698924733</v>
      </c>
    </row>
    <row r="4" spans="1:5" ht="21">
      <c r="A4" s="1" t="s">
        <v>4</v>
      </c>
      <c r="B4" s="1" t="s">
        <v>5</v>
      </c>
      <c r="C4" s="8">
        <v>4900.1000000000004</v>
      </c>
      <c r="D4" s="5">
        <v>3021</v>
      </c>
      <c r="E4" s="5">
        <f>D4/C4*1000</f>
        <v>616.51803024428068</v>
      </c>
    </row>
    <row r="5" spans="1:5" ht="21">
      <c r="A5" s="1" t="s">
        <v>4</v>
      </c>
      <c r="B5" s="1" t="s">
        <v>6</v>
      </c>
      <c r="C5" s="5">
        <v>40543</v>
      </c>
      <c r="D5" s="5">
        <v>140243</v>
      </c>
      <c r="E5" s="5">
        <f t="shared" ref="E5:E49" si="0">D5/C5*1000</f>
        <v>3459.117480206201</v>
      </c>
    </row>
    <row r="6" spans="1:5" ht="21">
      <c r="A6" s="1" t="s">
        <v>4</v>
      </c>
      <c r="B6" s="1" t="s">
        <v>7</v>
      </c>
      <c r="C6" s="5">
        <v>1900.3</v>
      </c>
      <c r="D6" s="5">
        <v>716.7</v>
      </c>
      <c r="E6" s="5">
        <f t="shared" si="0"/>
        <v>377.15097616165872</v>
      </c>
    </row>
    <row r="7" spans="1:5" ht="21">
      <c r="A7" s="1" t="s">
        <v>4</v>
      </c>
      <c r="B7" s="1" t="s">
        <v>8</v>
      </c>
      <c r="C7" s="8">
        <v>2328.9</v>
      </c>
      <c r="D7" s="5">
        <v>13786</v>
      </c>
      <c r="E7" s="5">
        <f t="shared" si="0"/>
        <v>5919.5328266563611</v>
      </c>
    </row>
    <row r="8" spans="1:5" ht="21">
      <c r="A8" s="1" t="s">
        <v>4</v>
      </c>
      <c r="B8" s="1" t="s">
        <v>9</v>
      </c>
      <c r="C8" s="5">
        <v>16.5</v>
      </c>
      <c r="D8" s="5">
        <v>145</v>
      </c>
      <c r="E8" s="5">
        <f t="shared" si="0"/>
        <v>8787.878787878788</v>
      </c>
    </row>
    <row r="9" spans="1:5" ht="21">
      <c r="A9" s="1" t="s">
        <v>4</v>
      </c>
      <c r="B9" s="1" t="s">
        <v>10</v>
      </c>
      <c r="C9" s="5">
        <v>2353.5</v>
      </c>
      <c r="D9" s="5">
        <v>7750.7500000000009</v>
      </c>
      <c r="E9" s="5">
        <f t="shared" si="0"/>
        <v>3293.2865944338223</v>
      </c>
    </row>
    <row r="10" spans="1:5" ht="21">
      <c r="A10" s="1" t="s">
        <v>11</v>
      </c>
      <c r="B10" s="1" t="s">
        <v>12</v>
      </c>
      <c r="C10" s="8">
        <v>447.90000000000003</v>
      </c>
      <c r="D10" s="5">
        <v>767.47</v>
      </c>
      <c r="E10" s="5">
        <f t="shared" si="0"/>
        <v>1713.4851529359232</v>
      </c>
    </row>
    <row r="11" spans="1:5" ht="21">
      <c r="A11" s="1" t="s">
        <v>11</v>
      </c>
      <c r="B11" s="1" t="s">
        <v>13</v>
      </c>
      <c r="C11" s="8">
        <v>2472</v>
      </c>
      <c r="D11" s="5">
        <v>767.3</v>
      </c>
      <c r="E11" s="5">
        <f t="shared" si="0"/>
        <v>310.39644012944984</v>
      </c>
    </row>
    <row r="12" spans="1:5" ht="21">
      <c r="A12" s="1" t="s">
        <v>11</v>
      </c>
      <c r="B12" s="1" t="s">
        <v>14</v>
      </c>
      <c r="C12" s="8">
        <v>3436.72</v>
      </c>
      <c r="D12" s="5">
        <v>8911.75</v>
      </c>
      <c r="E12" s="5">
        <f t="shared" si="0"/>
        <v>2593.0974883028007</v>
      </c>
    </row>
    <row r="13" spans="1:5" ht="21">
      <c r="A13" s="1" t="s">
        <v>11</v>
      </c>
      <c r="B13" s="1" t="s">
        <v>15</v>
      </c>
      <c r="C13" s="8">
        <v>500.3</v>
      </c>
      <c r="D13" s="5">
        <v>780.5</v>
      </c>
      <c r="E13" s="5">
        <f t="shared" si="0"/>
        <v>1560.063961623026</v>
      </c>
    </row>
    <row r="14" spans="1:5" ht="21">
      <c r="A14" s="1" t="s">
        <v>11</v>
      </c>
      <c r="B14" s="1" t="s">
        <v>16</v>
      </c>
      <c r="C14" s="8">
        <v>1095</v>
      </c>
      <c r="D14" s="5">
        <v>241.7</v>
      </c>
      <c r="E14" s="5">
        <f t="shared" si="0"/>
        <v>220.73059360730593</v>
      </c>
    </row>
    <row r="15" spans="1:5" ht="21">
      <c r="A15" s="1" t="s">
        <v>11</v>
      </c>
      <c r="B15" s="1" t="s">
        <v>17</v>
      </c>
      <c r="C15" s="8">
        <v>109.5</v>
      </c>
      <c r="D15" s="5">
        <v>210.6</v>
      </c>
      <c r="E15" s="5">
        <f t="shared" si="0"/>
        <v>1923.2876712328766</v>
      </c>
    </row>
    <row r="16" spans="1:5" ht="42">
      <c r="A16" s="1" t="s">
        <v>18</v>
      </c>
      <c r="B16" s="1" t="s">
        <v>19</v>
      </c>
      <c r="C16" s="8">
        <v>1148.9000000000001</v>
      </c>
      <c r="D16" s="5">
        <v>50944</v>
      </c>
      <c r="E16" s="5">
        <f t="shared" si="0"/>
        <v>44341.54408564714</v>
      </c>
    </row>
    <row r="17" spans="1:5" ht="42">
      <c r="A17" s="1" t="s">
        <v>18</v>
      </c>
      <c r="B17" s="1" t="s">
        <v>20</v>
      </c>
      <c r="C17" s="8">
        <v>2330.75</v>
      </c>
      <c r="D17" s="5">
        <v>83843</v>
      </c>
      <c r="E17" s="5">
        <f t="shared" si="0"/>
        <v>35972.541027566236</v>
      </c>
    </row>
    <row r="18" spans="1:5" ht="42">
      <c r="A18" s="1" t="s">
        <v>18</v>
      </c>
      <c r="B18" s="1" t="s">
        <v>21</v>
      </c>
      <c r="C18" s="8">
        <v>2204.6</v>
      </c>
      <c r="D18" s="5">
        <v>73190</v>
      </c>
      <c r="E18" s="5">
        <f t="shared" si="0"/>
        <v>33198.766216093623</v>
      </c>
    </row>
    <row r="19" spans="1:5" ht="42">
      <c r="A19" s="1" t="s">
        <v>18</v>
      </c>
      <c r="B19" s="1" t="s">
        <v>22</v>
      </c>
      <c r="C19" s="8">
        <v>795</v>
      </c>
      <c r="D19" s="5">
        <v>31145</v>
      </c>
      <c r="E19" s="5">
        <f t="shared" si="0"/>
        <v>39176.100628930821</v>
      </c>
    </row>
    <row r="20" spans="1:5" ht="42">
      <c r="A20" s="1" t="s">
        <v>18</v>
      </c>
      <c r="B20" s="1" t="s">
        <v>23</v>
      </c>
      <c r="C20" s="8">
        <v>529.9</v>
      </c>
      <c r="D20" s="5">
        <v>17008.3</v>
      </c>
      <c r="E20" s="5">
        <f t="shared" si="0"/>
        <v>32097.188148707304</v>
      </c>
    </row>
    <row r="21" spans="1:5" ht="21">
      <c r="A21" s="1" t="s">
        <v>24</v>
      </c>
      <c r="B21" s="1" t="s">
        <v>25</v>
      </c>
      <c r="C21" s="8">
        <v>13695</v>
      </c>
      <c r="D21" s="5">
        <v>494349.5</v>
      </c>
      <c r="E21" s="5">
        <f t="shared" si="0"/>
        <v>36097.079225994887</v>
      </c>
    </row>
    <row r="22" spans="1:5" ht="21">
      <c r="A22" s="1" t="s">
        <v>24</v>
      </c>
      <c r="B22" s="1" t="s">
        <v>26</v>
      </c>
      <c r="C22" s="8">
        <v>4903.3</v>
      </c>
      <c r="D22" s="5">
        <v>340581</v>
      </c>
      <c r="E22" s="5">
        <f t="shared" si="0"/>
        <v>69459.547651581583</v>
      </c>
    </row>
    <row r="23" spans="1:5" ht="21">
      <c r="A23" s="1" t="s">
        <v>24</v>
      </c>
      <c r="B23" s="1" t="s">
        <v>27</v>
      </c>
      <c r="C23" s="8">
        <v>783</v>
      </c>
      <c r="D23" s="5">
        <v>45116</v>
      </c>
      <c r="E23" s="5">
        <f t="shared" si="0"/>
        <v>57619.412515964243</v>
      </c>
    </row>
    <row r="24" spans="1:5" ht="21">
      <c r="A24" s="1" t="s">
        <v>24</v>
      </c>
      <c r="B24" s="1" t="s">
        <v>28</v>
      </c>
      <c r="C24" s="8">
        <v>404.8</v>
      </c>
      <c r="D24" s="5">
        <v>23849</v>
      </c>
      <c r="E24" s="5">
        <f t="shared" si="0"/>
        <v>58915.513833992096</v>
      </c>
    </row>
    <row r="25" spans="1:5" ht="21">
      <c r="A25" s="1" t="s">
        <v>24</v>
      </c>
      <c r="B25" s="1" t="s">
        <v>29</v>
      </c>
      <c r="C25" s="8">
        <v>476</v>
      </c>
      <c r="D25" s="5">
        <v>9720</v>
      </c>
      <c r="E25" s="5">
        <f t="shared" si="0"/>
        <v>20420.168067226889</v>
      </c>
    </row>
    <row r="26" spans="1:5" ht="21">
      <c r="A26" s="1" t="s">
        <v>24</v>
      </c>
      <c r="B26" s="1" t="s">
        <v>30</v>
      </c>
      <c r="C26" s="8">
        <v>342</v>
      </c>
      <c r="D26" s="5">
        <v>5829</v>
      </c>
      <c r="E26" s="5">
        <f t="shared" si="0"/>
        <v>17043.859649122809</v>
      </c>
    </row>
    <row r="27" spans="1:5" ht="21">
      <c r="A27" s="1" t="s">
        <v>24</v>
      </c>
      <c r="B27" s="1" t="s">
        <v>31</v>
      </c>
      <c r="C27" s="8">
        <v>431.2</v>
      </c>
      <c r="D27" s="5">
        <v>6315</v>
      </c>
      <c r="E27" s="5">
        <f t="shared" si="0"/>
        <v>14645.17625231911</v>
      </c>
    </row>
    <row r="28" spans="1:5" ht="21">
      <c r="A28" s="1" t="s">
        <v>24</v>
      </c>
      <c r="B28" s="1" t="s">
        <v>32</v>
      </c>
      <c r="C28" s="8">
        <v>4909</v>
      </c>
      <c r="D28" s="5">
        <v>210397</v>
      </c>
      <c r="E28" s="5">
        <f t="shared" si="0"/>
        <v>42859.441841515581</v>
      </c>
    </row>
    <row r="29" spans="1:5" ht="42">
      <c r="A29" s="1" t="s">
        <v>33</v>
      </c>
      <c r="B29" s="1" t="s">
        <v>34</v>
      </c>
      <c r="C29" s="5">
        <v>28654.45</v>
      </c>
      <c r="D29" s="5">
        <v>331321.40000000002</v>
      </c>
      <c r="E29" s="5">
        <f t="shared" si="0"/>
        <v>11562.650827358404</v>
      </c>
    </row>
    <row r="30" spans="1:5" ht="42">
      <c r="A30" s="1" t="s">
        <v>33</v>
      </c>
      <c r="B30" s="1" t="s">
        <v>35</v>
      </c>
      <c r="C30" s="5">
        <v>258</v>
      </c>
      <c r="D30" s="5">
        <v>261</v>
      </c>
      <c r="E30" s="5">
        <f t="shared" si="0"/>
        <v>1011.6279069767442</v>
      </c>
    </row>
    <row r="31" spans="1:5" ht="42">
      <c r="A31" s="1" t="s">
        <v>33</v>
      </c>
      <c r="B31" s="1" t="s">
        <v>36</v>
      </c>
      <c r="C31" s="5">
        <v>854</v>
      </c>
      <c r="D31" s="5">
        <v>4870</v>
      </c>
      <c r="E31" s="5">
        <f t="shared" si="0"/>
        <v>5702.5761124121782</v>
      </c>
    </row>
    <row r="32" spans="1:5" ht="42">
      <c r="A32" s="1" t="s">
        <v>33</v>
      </c>
      <c r="B32" s="1" t="s">
        <v>37</v>
      </c>
      <c r="C32" s="5">
        <v>5455</v>
      </c>
      <c r="D32" s="5">
        <v>45910</v>
      </c>
      <c r="E32" s="5">
        <f t="shared" si="0"/>
        <v>8416.1319890009163</v>
      </c>
    </row>
    <row r="33" spans="1:5" ht="42">
      <c r="A33" s="1" t="s">
        <v>33</v>
      </c>
      <c r="B33" s="1" t="s">
        <v>38</v>
      </c>
      <c r="C33" s="5">
        <v>327</v>
      </c>
      <c r="D33" s="5">
        <v>330</v>
      </c>
      <c r="E33" s="5">
        <f t="shared" si="0"/>
        <v>1009.1743119266055</v>
      </c>
    </row>
    <row r="34" spans="1:5" ht="42">
      <c r="A34" s="1" t="s">
        <v>33</v>
      </c>
      <c r="B34" s="1" t="s">
        <v>39</v>
      </c>
      <c r="C34" s="5">
        <v>505</v>
      </c>
      <c r="D34" s="5">
        <v>27709</v>
      </c>
      <c r="E34" s="5">
        <f t="shared" si="0"/>
        <v>54869.30693069307</v>
      </c>
    </row>
    <row r="35" spans="1:5" ht="42">
      <c r="A35" s="1" t="s">
        <v>33</v>
      </c>
      <c r="B35" s="1" t="s">
        <v>40</v>
      </c>
      <c r="C35" s="5">
        <v>81.8</v>
      </c>
      <c r="D35" s="5">
        <v>276.5</v>
      </c>
      <c r="E35" s="5">
        <f t="shared" si="0"/>
        <v>3380.1955990220049</v>
      </c>
    </row>
    <row r="36" spans="1:5" ht="42">
      <c r="A36" s="1" t="s">
        <v>33</v>
      </c>
      <c r="B36" s="1" t="s">
        <v>41</v>
      </c>
      <c r="C36" s="5">
        <v>16393.900000000001</v>
      </c>
      <c r="D36" s="5">
        <v>1029590</v>
      </c>
      <c r="E36" s="5">
        <f t="shared" si="0"/>
        <v>62803.237789665669</v>
      </c>
    </row>
    <row r="37" spans="1:5" ht="63">
      <c r="A37" s="1" t="s">
        <v>33</v>
      </c>
      <c r="B37" s="1" t="s">
        <v>42</v>
      </c>
      <c r="C37" s="5">
        <v>2358.1</v>
      </c>
      <c r="D37" s="5">
        <v>143190</v>
      </c>
      <c r="E37" s="5">
        <f t="shared" si="0"/>
        <v>60722.615665154153</v>
      </c>
    </row>
    <row r="38" spans="1:5" ht="42">
      <c r="A38" s="1" t="s">
        <v>33</v>
      </c>
      <c r="B38" s="1" t="s">
        <v>43</v>
      </c>
      <c r="C38" s="5">
        <v>13008</v>
      </c>
      <c r="D38" s="5">
        <v>377386.4</v>
      </c>
      <c r="E38" s="5">
        <f t="shared" si="0"/>
        <v>29011.86961869619</v>
      </c>
    </row>
    <row r="39" spans="1:5" ht="42">
      <c r="A39" s="1" t="s">
        <v>44</v>
      </c>
      <c r="B39" s="1" t="s">
        <v>45</v>
      </c>
      <c r="C39" s="8">
        <v>0</v>
      </c>
      <c r="D39" s="5">
        <v>0</v>
      </c>
      <c r="E39" s="5">
        <v>0</v>
      </c>
    </row>
    <row r="40" spans="1:5" ht="42">
      <c r="A40" s="1" t="s">
        <v>44</v>
      </c>
      <c r="B40" s="1" t="s">
        <v>46</v>
      </c>
      <c r="C40" s="8">
        <v>153.625</v>
      </c>
      <c r="D40" s="5">
        <v>237.22499999999999</v>
      </c>
      <c r="E40" s="5">
        <f t="shared" si="0"/>
        <v>1544.1822620016271</v>
      </c>
    </row>
    <row r="41" spans="1:5" ht="42">
      <c r="A41" s="1" t="s">
        <v>44</v>
      </c>
      <c r="B41" s="1" t="s">
        <v>47</v>
      </c>
      <c r="C41" s="8">
        <v>935.3</v>
      </c>
      <c r="D41" s="5">
        <v>2461.25</v>
      </c>
      <c r="E41" s="5">
        <f t="shared" si="0"/>
        <v>2631.5086068641081</v>
      </c>
    </row>
    <row r="42" spans="1:5" ht="42">
      <c r="A42" s="1" t="s">
        <v>44</v>
      </c>
      <c r="B42" s="1" t="s">
        <v>48</v>
      </c>
      <c r="C42" s="8">
        <v>337.7</v>
      </c>
      <c r="D42" s="5">
        <v>658.5</v>
      </c>
      <c r="E42" s="5">
        <f t="shared" si="0"/>
        <v>1949.9555818774061</v>
      </c>
    </row>
    <row r="43" spans="1:5" ht="42">
      <c r="A43" s="1" t="s">
        <v>49</v>
      </c>
      <c r="B43" s="1" t="s">
        <v>50</v>
      </c>
      <c r="C43" s="8">
        <v>1612.2</v>
      </c>
      <c r="D43" s="5">
        <v>87508</v>
      </c>
      <c r="E43" s="5">
        <f t="shared" si="0"/>
        <v>54278.625480709583</v>
      </c>
    </row>
    <row r="44" spans="1:5" ht="42">
      <c r="A44" s="1" t="s">
        <v>49</v>
      </c>
      <c r="B44" s="1" t="s">
        <v>51</v>
      </c>
      <c r="C44" s="8">
        <v>478.8</v>
      </c>
      <c r="D44" s="5">
        <v>1364.8</v>
      </c>
      <c r="E44" s="5">
        <f t="shared" si="0"/>
        <v>2850.4594820384291</v>
      </c>
    </row>
    <row r="45" spans="1:5" ht="42">
      <c r="A45" s="1" t="s">
        <v>49</v>
      </c>
      <c r="B45" s="1" t="s">
        <v>52</v>
      </c>
      <c r="C45" s="8">
        <v>666</v>
      </c>
      <c r="D45" s="5">
        <v>1853</v>
      </c>
      <c r="E45" s="5">
        <f t="shared" si="0"/>
        <v>2782.2822822822823</v>
      </c>
    </row>
    <row r="46" spans="1:5" ht="42">
      <c r="A46" s="1" t="s">
        <v>49</v>
      </c>
      <c r="B46" s="1" t="s">
        <v>53</v>
      </c>
      <c r="C46" s="8">
        <v>50.5</v>
      </c>
      <c r="D46" s="5">
        <v>316</v>
      </c>
      <c r="E46" s="5">
        <f t="shared" si="0"/>
        <v>6257.425742574258</v>
      </c>
    </row>
    <row r="47" spans="1:5" ht="42">
      <c r="A47" s="1" t="s">
        <v>54</v>
      </c>
      <c r="B47" s="1" t="s">
        <v>55</v>
      </c>
      <c r="C47" s="8">
        <v>1001.1</v>
      </c>
      <c r="D47" s="5">
        <v>2761.4</v>
      </c>
      <c r="E47" s="5">
        <f t="shared" si="0"/>
        <v>2758.365797622615</v>
      </c>
    </row>
    <row r="48" spans="1:5" ht="42">
      <c r="A48" s="1" t="s">
        <v>54</v>
      </c>
      <c r="B48" s="1" t="s">
        <v>56</v>
      </c>
      <c r="C48" s="8">
        <v>1906.95</v>
      </c>
      <c r="D48" s="5">
        <v>3794.4399999999996</v>
      </c>
      <c r="E48" s="5">
        <f t="shared" si="0"/>
        <v>1989.7952227378796</v>
      </c>
    </row>
    <row r="49" spans="1:5" ht="42">
      <c r="A49" s="1" t="s">
        <v>54</v>
      </c>
      <c r="B49" s="1" t="s">
        <v>54</v>
      </c>
      <c r="C49" s="8">
        <v>559</v>
      </c>
      <c r="D49" s="5">
        <v>4295</v>
      </c>
      <c r="E49" s="5">
        <f t="shared" si="0"/>
        <v>7683.3631484794278</v>
      </c>
    </row>
    <row r="50" spans="1:5" ht="21">
      <c r="A50" s="25" t="s">
        <v>57</v>
      </c>
      <c r="B50" s="26"/>
      <c r="C50" s="5">
        <v>205853.595</v>
      </c>
      <c r="D50" s="5">
        <v>3782412.4849999999</v>
      </c>
      <c r="E50" s="14"/>
    </row>
    <row r="51" spans="1:5" ht="21">
      <c r="A51" s="25" t="s">
        <v>58</v>
      </c>
      <c r="B51" s="26"/>
      <c r="C51" s="11">
        <v>194901.19500000001</v>
      </c>
      <c r="D51" s="11">
        <v>3777074.7849999997</v>
      </c>
      <c r="E51" s="14"/>
    </row>
    <row r="52" spans="1:5" ht="21">
      <c r="A52" s="27" t="s">
        <v>59</v>
      </c>
      <c r="B52" s="27"/>
      <c r="C52" s="11">
        <v>10952.399999999994</v>
      </c>
      <c r="D52" s="11">
        <v>5337.7000000001863</v>
      </c>
      <c r="E52" s="14"/>
    </row>
    <row r="53" spans="1:5" ht="21">
      <c r="A53" s="23" t="s">
        <v>60</v>
      </c>
      <c r="B53" s="23"/>
      <c r="C53" s="10">
        <v>233164.28499999997</v>
      </c>
      <c r="D53" s="10"/>
      <c r="E53" s="14"/>
    </row>
    <row r="54" spans="1:5" ht="21">
      <c r="A54" s="23" t="s">
        <v>61</v>
      </c>
      <c r="B54" s="23"/>
      <c r="C54" s="10">
        <v>45513.900000000009</v>
      </c>
      <c r="D54" s="10"/>
      <c r="E54" s="14"/>
    </row>
    <row r="55" spans="1:5" ht="21">
      <c r="A55" s="23" t="s">
        <v>62</v>
      </c>
      <c r="B55" s="23"/>
      <c r="C55" s="10">
        <v>484531.78</v>
      </c>
      <c r="D55" s="10"/>
      <c r="E55" s="14"/>
    </row>
  </sheetData>
  <mergeCells count="7">
    <mergeCell ref="A55:B55"/>
    <mergeCell ref="A1:E1"/>
    <mergeCell ref="A50:B50"/>
    <mergeCell ref="A51:B51"/>
    <mergeCell ref="A52:B52"/>
    <mergeCell ref="A53:B53"/>
    <mergeCell ref="A54:B5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rightToLeft="1" workbookViewId="0">
      <selection activeCell="E3" sqref="E3"/>
    </sheetView>
  </sheetViews>
  <sheetFormatPr defaultRowHeight="15"/>
  <cols>
    <col min="2" max="2" width="14.140625" customWidth="1"/>
    <col min="3" max="3" width="18.140625" customWidth="1"/>
    <col min="4" max="4" width="14" customWidth="1"/>
    <col min="5" max="5" width="22.42578125" customWidth="1"/>
  </cols>
  <sheetData>
    <row r="1" spans="1:5" ht="21" customHeight="1">
      <c r="A1" s="28" t="s">
        <v>75</v>
      </c>
      <c r="B1" s="28"/>
      <c r="C1" s="28"/>
      <c r="D1" s="28"/>
      <c r="E1" s="28"/>
    </row>
    <row r="2" spans="1:5" ht="2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1">
        <v>800</v>
      </c>
      <c r="D3" s="11">
        <v>2400</v>
      </c>
      <c r="E3" s="5">
        <f>D3/C3*1000</f>
        <v>3000</v>
      </c>
    </row>
    <row r="4" spans="1:5" ht="21">
      <c r="A4" s="1" t="s">
        <v>4</v>
      </c>
      <c r="B4" s="1" t="s">
        <v>5</v>
      </c>
      <c r="C4" s="11">
        <v>0</v>
      </c>
      <c r="D4" s="11">
        <v>0</v>
      </c>
      <c r="E4" s="5">
        <v>0</v>
      </c>
    </row>
    <row r="5" spans="1:5" ht="21">
      <c r="A5" s="1" t="s">
        <v>4</v>
      </c>
      <c r="B5" s="1" t="s">
        <v>6</v>
      </c>
      <c r="C5" s="11">
        <v>350</v>
      </c>
      <c r="D5" s="11">
        <v>875</v>
      </c>
      <c r="E5" s="5">
        <f t="shared" ref="E5:E44" si="0">D5/C5*1000</f>
        <v>2500</v>
      </c>
    </row>
    <row r="6" spans="1:5" ht="21">
      <c r="A6" s="1" t="s">
        <v>4</v>
      </c>
      <c r="B6" s="1" t="s">
        <v>7</v>
      </c>
      <c r="C6" s="11">
        <v>0</v>
      </c>
      <c r="D6" s="11">
        <v>0</v>
      </c>
      <c r="E6" s="5">
        <v>0</v>
      </c>
    </row>
    <row r="7" spans="1:5" ht="21">
      <c r="A7" s="1" t="s">
        <v>4</v>
      </c>
      <c r="B7" s="1" t="s">
        <v>8</v>
      </c>
      <c r="C7" s="11">
        <v>0</v>
      </c>
      <c r="D7" s="11">
        <v>0</v>
      </c>
      <c r="E7" s="5">
        <v>0</v>
      </c>
    </row>
    <row r="8" spans="1:5" ht="21">
      <c r="A8" s="1" t="s">
        <v>4</v>
      </c>
      <c r="B8" s="1" t="s">
        <v>9</v>
      </c>
      <c r="C8" s="11">
        <v>0</v>
      </c>
      <c r="D8" s="11">
        <v>0</v>
      </c>
      <c r="E8" s="5">
        <v>0</v>
      </c>
    </row>
    <row r="9" spans="1:5" ht="21">
      <c r="A9" s="1" t="s">
        <v>4</v>
      </c>
      <c r="B9" s="1" t="s">
        <v>10</v>
      </c>
      <c r="C9" s="11">
        <v>0</v>
      </c>
      <c r="D9" s="11">
        <v>0</v>
      </c>
      <c r="E9" s="5">
        <v>0</v>
      </c>
    </row>
    <row r="10" spans="1:5" ht="21">
      <c r="A10" s="1" t="s">
        <v>11</v>
      </c>
      <c r="B10" s="1" t="s">
        <v>12</v>
      </c>
      <c r="C10" s="11">
        <v>14.2</v>
      </c>
      <c r="D10" s="11">
        <v>28</v>
      </c>
      <c r="E10" s="5">
        <f t="shared" si="0"/>
        <v>1971.8309859154931</v>
      </c>
    </row>
    <row r="11" spans="1:5" ht="21">
      <c r="A11" s="1" t="s">
        <v>11</v>
      </c>
      <c r="B11" s="1" t="s">
        <v>13</v>
      </c>
      <c r="C11" s="11">
        <v>1</v>
      </c>
      <c r="D11" s="11">
        <v>1</v>
      </c>
      <c r="E11" s="5">
        <f t="shared" si="0"/>
        <v>1000</v>
      </c>
    </row>
    <row r="12" spans="1:5" ht="21">
      <c r="A12" s="1" t="s">
        <v>11</v>
      </c>
      <c r="B12" s="1" t="s">
        <v>14</v>
      </c>
      <c r="C12" s="11">
        <v>61</v>
      </c>
      <c r="D12" s="11">
        <v>134</v>
      </c>
      <c r="E12" s="5">
        <f t="shared" si="0"/>
        <v>2196.7213114754099</v>
      </c>
    </row>
    <row r="13" spans="1:5" ht="21">
      <c r="A13" s="1" t="s">
        <v>11</v>
      </c>
      <c r="B13" s="1" t="s">
        <v>15</v>
      </c>
      <c r="C13" s="11">
        <v>2</v>
      </c>
      <c r="D13" s="11">
        <v>2</v>
      </c>
      <c r="E13" s="5">
        <f t="shared" si="0"/>
        <v>1000</v>
      </c>
    </row>
    <row r="14" spans="1:5" ht="21">
      <c r="A14" s="1" t="s">
        <v>11</v>
      </c>
      <c r="B14" s="1" t="s">
        <v>16</v>
      </c>
      <c r="C14" s="11">
        <v>0</v>
      </c>
      <c r="D14" s="11">
        <v>0</v>
      </c>
      <c r="E14" s="5">
        <v>0</v>
      </c>
    </row>
    <row r="15" spans="1:5" ht="21">
      <c r="A15" s="1" t="s">
        <v>11</v>
      </c>
      <c r="B15" s="1" t="s">
        <v>17</v>
      </c>
      <c r="C15" s="11">
        <v>2.5</v>
      </c>
      <c r="D15" s="11">
        <v>6</v>
      </c>
      <c r="E15" s="5">
        <f t="shared" si="0"/>
        <v>2400</v>
      </c>
    </row>
    <row r="16" spans="1:5" ht="42">
      <c r="A16" s="1" t="s">
        <v>18</v>
      </c>
      <c r="B16" s="1" t="s">
        <v>19</v>
      </c>
      <c r="C16" s="11">
        <v>0</v>
      </c>
      <c r="D16" s="11">
        <v>0</v>
      </c>
      <c r="E16" s="5">
        <v>0</v>
      </c>
    </row>
    <row r="17" spans="1:5" ht="42">
      <c r="A17" s="1" t="s">
        <v>18</v>
      </c>
      <c r="B17" s="1" t="s">
        <v>20</v>
      </c>
      <c r="C17" s="11">
        <v>0</v>
      </c>
      <c r="D17" s="11">
        <v>0</v>
      </c>
      <c r="E17" s="5">
        <v>0</v>
      </c>
    </row>
    <row r="18" spans="1:5" ht="42">
      <c r="A18" s="1" t="s">
        <v>18</v>
      </c>
      <c r="B18" s="1" t="s">
        <v>21</v>
      </c>
      <c r="C18" s="11">
        <v>0</v>
      </c>
      <c r="D18" s="11">
        <v>0</v>
      </c>
      <c r="E18" s="5">
        <v>0</v>
      </c>
    </row>
    <row r="19" spans="1:5" ht="42">
      <c r="A19" s="1" t="s">
        <v>18</v>
      </c>
      <c r="B19" s="1" t="s">
        <v>22</v>
      </c>
      <c r="C19" s="11">
        <v>0</v>
      </c>
      <c r="D19" s="11">
        <v>0</v>
      </c>
      <c r="E19" s="5">
        <v>0</v>
      </c>
    </row>
    <row r="20" spans="1:5" ht="42">
      <c r="A20" s="1" t="s">
        <v>18</v>
      </c>
      <c r="B20" s="1" t="s">
        <v>23</v>
      </c>
      <c r="C20" s="11">
        <v>0</v>
      </c>
      <c r="D20" s="11">
        <v>0</v>
      </c>
      <c r="E20" s="5">
        <v>0</v>
      </c>
    </row>
    <row r="21" spans="1:5" ht="21">
      <c r="A21" s="1" t="s">
        <v>24</v>
      </c>
      <c r="B21" s="1" t="s">
        <v>25</v>
      </c>
      <c r="C21" s="11">
        <v>40</v>
      </c>
      <c r="D21" s="11">
        <v>1600</v>
      </c>
      <c r="E21" s="5">
        <f t="shared" si="0"/>
        <v>40000</v>
      </c>
    </row>
    <row r="22" spans="1:5" ht="21">
      <c r="A22" s="1" t="s">
        <v>24</v>
      </c>
      <c r="B22" s="1" t="s">
        <v>26</v>
      </c>
      <c r="C22" s="11">
        <v>15</v>
      </c>
      <c r="D22" s="11">
        <v>750</v>
      </c>
      <c r="E22" s="5">
        <f t="shared" si="0"/>
        <v>50000</v>
      </c>
    </row>
    <row r="23" spans="1:5" ht="21">
      <c r="A23" s="1" t="s">
        <v>24</v>
      </c>
      <c r="B23" s="1" t="s">
        <v>27</v>
      </c>
      <c r="C23" s="11">
        <v>0</v>
      </c>
      <c r="D23" s="11">
        <v>0</v>
      </c>
      <c r="E23" s="5">
        <v>0</v>
      </c>
    </row>
    <row r="24" spans="1:5" ht="21">
      <c r="A24" s="1" t="s">
        <v>24</v>
      </c>
      <c r="B24" s="1" t="s">
        <v>28</v>
      </c>
      <c r="C24" s="11">
        <v>0</v>
      </c>
      <c r="D24" s="11">
        <v>0</v>
      </c>
      <c r="E24" s="5">
        <v>0</v>
      </c>
    </row>
    <row r="25" spans="1:5" ht="21">
      <c r="A25" s="1" t="s">
        <v>24</v>
      </c>
      <c r="B25" s="1" t="s">
        <v>29</v>
      </c>
      <c r="C25" s="11">
        <v>0</v>
      </c>
      <c r="D25" s="11">
        <v>0</v>
      </c>
      <c r="E25" s="5">
        <v>0</v>
      </c>
    </row>
    <row r="26" spans="1:5" ht="21">
      <c r="A26" s="1" t="s">
        <v>24</v>
      </c>
      <c r="B26" s="1" t="s">
        <v>30</v>
      </c>
      <c r="C26" s="11">
        <v>0</v>
      </c>
      <c r="D26" s="11">
        <v>0</v>
      </c>
      <c r="E26" s="5">
        <v>0</v>
      </c>
    </row>
    <row r="27" spans="1:5" ht="21">
      <c r="A27" s="1" t="s">
        <v>24</v>
      </c>
      <c r="B27" s="1" t="s">
        <v>31</v>
      </c>
      <c r="C27" s="11">
        <v>0</v>
      </c>
      <c r="D27" s="11">
        <v>0</v>
      </c>
      <c r="E27" s="5">
        <v>0</v>
      </c>
    </row>
    <row r="28" spans="1:5" ht="21">
      <c r="A28" s="1" t="s">
        <v>24</v>
      </c>
      <c r="B28" s="1" t="s">
        <v>32</v>
      </c>
      <c r="C28" s="11">
        <v>0</v>
      </c>
      <c r="D28" s="11">
        <v>0</v>
      </c>
      <c r="E28" s="5">
        <v>0</v>
      </c>
    </row>
    <row r="29" spans="1:5" ht="42">
      <c r="A29" s="1" t="s">
        <v>33</v>
      </c>
      <c r="B29" s="1" t="s">
        <v>34</v>
      </c>
      <c r="C29" s="11">
        <v>550</v>
      </c>
      <c r="D29" s="11">
        <v>7700</v>
      </c>
      <c r="E29" s="5">
        <f t="shared" si="0"/>
        <v>14000</v>
      </c>
    </row>
    <row r="30" spans="1:5" ht="42">
      <c r="A30" s="1" t="s">
        <v>33</v>
      </c>
      <c r="B30" s="1" t="s">
        <v>35</v>
      </c>
      <c r="C30" s="11">
        <v>0</v>
      </c>
      <c r="D30" s="11">
        <v>0</v>
      </c>
      <c r="E30" s="5">
        <v>0</v>
      </c>
    </row>
    <row r="31" spans="1:5" ht="42">
      <c r="A31" s="1" t="s">
        <v>33</v>
      </c>
      <c r="B31" s="1" t="s">
        <v>36</v>
      </c>
      <c r="C31" s="11">
        <v>50</v>
      </c>
      <c r="D31" s="11">
        <v>250</v>
      </c>
      <c r="E31" s="5">
        <f t="shared" si="0"/>
        <v>5000</v>
      </c>
    </row>
    <row r="32" spans="1:5" ht="42">
      <c r="A32" s="1" t="s">
        <v>33</v>
      </c>
      <c r="B32" s="1" t="s">
        <v>37</v>
      </c>
      <c r="C32" s="11">
        <v>0</v>
      </c>
      <c r="D32" s="11">
        <v>0</v>
      </c>
      <c r="E32" s="5">
        <v>0</v>
      </c>
    </row>
    <row r="33" spans="1:5" ht="42">
      <c r="A33" s="1" t="s">
        <v>33</v>
      </c>
      <c r="B33" s="1" t="s">
        <v>38</v>
      </c>
      <c r="C33" s="11">
        <v>0</v>
      </c>
      <c r="D33" s="11">
        <v>0</v>
      </c>
      <c r="E33" s="5">
        <v>0</v>
      </c>
    </row>
    <row r="34" spans="1:5" ht="42">
      <c r="A34" s="1" t="s">
        <v>33</v>
      </c>
      <c r="B34" s="1" t="s">
        <v>39</v>
      </c>
      <c r="C34" s="11">
        <v>0</v>
      </c>
      <c r="D34" s="11">
        <v>0</v>
      </c>
      <c r="E34" s="5">
        <v>0</v>
      </c>
    </row>
    <row r="35" spans="1:5" ht="42">
      <c r="A35" s="1" t="s">
        <v>33</v>
      </c>
      <c r="B35" s="1" t="s">
        <v>40</v>
      </c>
      <c r="C35" s="11">
        <v>0</v>
      </c>
      <c r="D35" s="11">
        <v>0</v>
      </c>
      <c r="E35" s="5">
        <v>0</v>
      </c>
    </row>
    <row r="36" spans="1:5" ht="42">
      <c r="A36" s="1" t="s">
        <v>33</v>
      </c>
      <c r="B36" s="1" t="s">
        <v>41</v>
      </c>
      <c r="C36" s="11">
        <v>30</v>
      </c>
      <c r="D36" s="11">
        <v>1500</v>
      </c>
      <c r="E36" s="5">
        <f t="shared" si="0"/>
        <v>50000</v>
      </c>
    </row>
    <row r="37" spans="1:5" ht="63">
      <c r="A37" s="1" t="s">
        <v>33</v>
      </c>
      <c r="B37" s="1" t="s">
        <v>42</v>
      </c>
      <c r="C37" s="11">
        <v>0</v>
      </c>
      <c r="D37" s="11">
        <v>0</v>
      </c>
      <c r="E37" s="5">
        <v>0</v>
      </c>
    </row>
    <row r="38" spans="1:5" ht="42">
      <c r="A38" s="1" t="s">
        <v>33</v>
      </c>
      <c r="B38" s="1" t="s">
        <v>43</v>
      </c>
      <c r="C38" s="11">
        <v>0</v>
      </c>
      <c r="D38" s="11">
        <v>0</v>
      </c>
      <c r="E38" s="5">
        <v>0</v>
      </c>
    </row>
    <row r="39" spans="1:5" ht="42">
      <c r="A39" s="1" t="s">
        <v>44</v>
      </c>
      <c r="B39" s="1" t="s">
        <v>45</v>
      </c>
      <c r="C39" s="11">
        <v>0</v>
      </c>
      <c r="D39" s="11">
        <v>0</v>
      </c>
      <c r="E39" s="5">
        <v>0</v>
      </c>
    </row>
    <row r="40" spans="1:5" ht="42">
      <c r="A40" s="1" t="s">
        <v>44</v>
      </c>
      <c r="B40" s="1" t="s">
        <v>46</v>
      </c>
      <c r="C40" s="11">
        <v>0</v>
      </c>
      <c r="D40" s="11">
        <v>0</v>
      </c>
      <c r="E40" s="5">
        <v>0</v>
      </c>
    </row>
    <row r="41" spans="1:5" ht="42">
      <c r="A41" s="1" t="s">
        <v>44</v>
      </c>
      <c r="B41" s="1" t="s">
        <v>47</v>
      </c>
      <c r="C41" s="11">
        <v>0</v>
      </c>
      <c r="D41" s="11">
        <v>0</v>
      </c>
      <c r="E41" s="5">
        <v>0</v>
      </c>
    </row>
    <row r="42" spans="1:5" ht="42">
      <c r="A42" s="1" t="s">
        <v>44</v>
      </c>
      <c r="B42" s="1" t="s">
        <v>48</v>
      </c>
      <c r="C42" s="11">
        <v>0</v>
      </c>
      <c r="D42" s="11">
        <v>0</v>
      </c>
      <c r="E42" s="5">
        <v>0</v>
      </c>
    </row>
    <row r="43" spans="1:5" ht="42">
      <c r="A43" s="1" t="s">
        <v>49</v>
      </c>
      <c r="B43" s="1" t="s">
        <v>50</v>
      </c>
      <c r="C43" s="11">
        <v>0</v>
      </c>
      <c r="D43" s="11">
        <v>0</v>
      </c>
      <c r="E43" s="5">
        <v>0</v>
      </c>
    </row>
    <row r="44" spans="1:5" ht="42">
      <c r="A44" s="1" t="s">
        <v>49</v>
      </c>
      <c r="B44" s="1" t="s">
        <v>51</v>
      </c>
      <c r="C44" s="11">
        <v>8</v>
      </c>
      <c r="D44" s="11">
        <v>24</v>
      </c>
      <c r="E44" s="5">
        <f t="shared" si="0"/>
        <v>3000</v>
      </c>
    </row>
    <row r="45" spans="1:5" ht="42">
      <c r="A45" s="1" t="s">
        <v>49</v>
      </c>
      <c r="B45" s="1" t="s">
        <v>52</v>
      </c>
      <c r="C45" s="11">
        <v>0</v>
      </c>
      <c r="D45" s="11">
        <v>0</v>
      </c>
      <c r="E45" s="5">
        <v>0</v>
      </c>
    </row>
    <row r="46" spans="1:5" ht="42">
      <c r="A46" s="1" t="s">
        <v>49</v>
      </c>
      <c r="B46" s="1" t="s">
        <v>53</v>
      </c>
      <c r="C46" s="11">
        <v>0</v>
      </c>
      <c r="D46" s="11">
        <v>0</v>
      </c>
      <c r="E46" s="5">
        <v>0</v>
      </c>
    </row>
    <row r="47" spans="1:5" ht="42">
      <c r="A47" s="1" t="s">
        <v>54</v>
      </c>
      <c r="B47" s="1" t="s">
        <v>55</v>
      </c>
      <c r="C47" s="11">
        <v>0</v>
      </c>
      <c r="D47" s="11">
        <v>0</v>
      </c>
      <c r="E47" s="5">
        <v>0</v>
      </c>
    </row>
    <row r="48" spans="1:5" ht="42">
      <c r="A48" s="1" t="s">
        <v>54</v>
      </c>
      <c r="B48" s="1" t="s">
        <v>56</v>
      </c>
      <c r="C48" s="11">
        <v>0</v>
      </c>
      <c r="D48" s="11">
        <v>0</v>
      </c>
      <c r="E48" s="5">
        <v>0</v>
      </c>
    </row>
    <row r="49" spans="1:5" ht="42">
      <c r="A49" s="1" t="s">
        <v>54</v>
      </c>
      <c r="B49" s="1" t="s">
        <v>54</v>
      </c>
      <c r="C49" s="11">
        <v>0</v>
      </c>
      <c r="D49" s="11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1923.7</v>
      </c>
      <c r="D50" s="11">
        <f t="shared" si="1"/>
        <v>15270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1922.7</v>
      </c>
      <c r="D51" s="11">
        <f t="shared" si="2"/>
        <v>15269</v>
      </c>
      <c r="E51" s="14"/>
    </row>
    <row r="52" spans="1:5" ht="21">
      <c r="A52" s="17" t="s">
        <v>59</v>
      </c>
      <c r="B52" s="18"/>
      <c r="C52" s="11">
        <f t="shared" ref="C52:D52" si="3">C50-C51</f>
        <v>1</v>
      </c>
      <c r="D52" s="11">
        <f t="shared" si="3"/>
        <v>1</v>
      </c>
      <c r="E52" s="14"/>
    </row>
    <row r="53" spans="1:5" ht="21">
      <c r="A53" s="19" t="s">
        <v>60</v>
      </c>
      <c r="B53" s="20"/>
      <c r="C53" s="10">
        <v>3019.3</v>
      </c>
      <c r="D53" s="10"/>
      <c r="E53" s="14"/>
    </row>
    <row r="54" spans="1:5" ht="21">
      <c r="A54" s="19" t="s">
        <v>61</v>
      </c>
      <c r="B54" s="20"/>
      <c r="C54" s="10">
        <v>1756</v>
      </c>
      <c r="D54" s="10"/>
      <c r="E54" s="14"/>
    </row>
    <row r="55" spans="1:5" ht="21" customHeight="1">
      <c r="A55" s="19" t="s">
        <v>62</v>
      </c>
      <c r="B55" s="20"/>
      <c r="C55" s="10">
        <v>6699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"/>
  <sheetViews>
    <sheetView rightToLeft="1" workbookViewId="0">
      <selection activeCell="G4" sqref="G4"/>
    </sheetView>
  </sheetViews>
  <sheetFormatPr defaultRowHeight="15"/>
  <cols>
    <col min="2" max="2" width="13.140625" customWidth="1"/>
    <col min="3" max="3" width="18.28515625" customWidth="1"/>
    <col min="4" max="4" width="13.5703125" customWidth="1"/>
    <col min="5" max="5" width="26.42578125" customWidth="1"/>
  </cols>
  <sheetData>
    <row r="1" spans="1:5" ht="21" customHeight="1">
      <c r="A1" s="28" t="s">
        <v>76</v>
      </c>
      <c r="B1" s="28"/>
      <c r="C1" s="28"/>
      <c r="D1" s="28"/>
      <c r="E1" s="28"/>
    </row>
    <row r="2" spans="1:5" ht="2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1">
        <v>150</v>
      </c>
      <c r="D3" s="11">
        <v>550</v>
      </c>
      <c r="E3" s="5">
        <f>D3/C3*1000</f>
        <v>3666.6666666666665</v>
      </c>
    </row>
    <row r="4" spans="1:5" ht="21">
      <c r="A4" s="1" t="s">
        <v>4</v>
      </c>
      <c r="B4" s="1" t="s">
        <v>5</v>
      </c>
      <c r="C4" s="11">
        <v>0</v>
      </c>
      <c r="D4" s="11"/>
      <c r="E4" s="5">
        <v>0</v>
      </c>
    </row>
    <row r="5" spans="1:5" ht="21">
      <c r="A5" s="1" t="s">
        <v>4</v>
      </c>
      <c r="B5" s="1" t="s">
        <v>6</v>
      </c>
      <c r="C5" s="11">
        <v>490</v>
      </c>
      <c r="D5" s="11">
        <v>735</v>
      </c>
      <c r="E5" s="5">
        <f t="shared" ref="E5:E47" si="0">D5/C5*1000</f>
        <v>1500</v>
      </c>
    </row>
    <row r="6" spans="1:5" ht="21">
      <c r="A6" s="1" t="s">
        <v>4</v>
      </c>
      <c r="B6" s="1" t="s">
        <v>7</v>
      </c>
      <c r="C6" s="11">
        <v>0</v>
      </c>
      <c r="D6" s="11"/>
      <c r="E6" s="5">
        <v>0</v>
      </c>
    </row>
    <row r="7" spans="1:5" ht="21">
      <c r="A7" s="1" t="s">
        <v>4</v>
      </c>
      <c r="B7" s="1" t="s">
        <v>8</v>
      </c>
      <c r="C7" s="11">
        <v>0</v>
      </c>
      <c r="D7" s="11"/>
      <c r="E7" s="5">
        <v>0</v>
      </c>
    </row>
    <row r="8" spans="1:5" ht="21">
      <c r="A8" s="1" t="s">
        <v>4</v>
      </c>
      <c r="B8" s="1" t="s">
        <v>9</v>
      </c>
      <c r="C8" s="11">
        <v>0</v>
      </c>
      <c r="D8" s="11">
        <v>0</v>
      </c>
      <c r="E8" s="5">
        <v>0</v>
      </c>
    </row>
    <row r="9" spans="1:5" ht="21">
      <c r="A9" s="1" t="s">
        <v>4</v>
      </c>
      <c r="B9" s="1" t="s">
        <v>10</v>
      </c>
      <c r="C9" s="11">
        <v>3</v>
      </c>
      <c r="D9" s="11">
        <v>7.5</v>
      </c>
      <c r="E9" s="5">
        <f t="shared" si="0"/>
        <v>2500</v>
      </c>
    </row>
    <row r="10" spans="1:5" ht="21">
      <c r="A10" s="1" t="s">
        <v>11</v>
      </c>
      <c r="B10" s="1" t="s">
        <v>12</v>
      </c>
      <c r="C10" s="11">
        <v>0</v>
      </c>
      <c r="D10" s="11"/>
      <c r="E10" s="5">
        <v>0</v>
      </c>
    </row>
    <row r="11" spans="1:5" ht="21">
      <c r="A11" s="1" t="s">
        <v>11</v>
      </c>
      <c r="B11" s="1" t="s">
        <v>13</v>
      </c>
      <c r="C11" s="11"/>
      <c r="D11" s="11"/>
      <c r="E11" s="5">
        <v>0</v>
      </c>
    </row>
    <row r="12" spans="1:5" ht="21">
      <c r="A12" s="1" t="s">
        <v>11</v>
      </c>
      <c r="B12" s="1" t="s">
        <v>14</v>
      </c>
      <c r="C12" s="11">
        <v>2</v>
      </c>
      <c r="D12" s="11">
        <v>4</v>
      </c>
      <c r="E12" s="5">
        <f t="shared" si="0"/>
        <v>2000</v>
      </c>
    </row>
    <row r="13" spans="1:5" ht="21">
      <c r="A13" s="1" t="s">
        <v>11</v>
      </c>
      <c r="B13" s="1" t="s">
        <v>15</v>
      </c>
      <c r="C13" s="11">
        <v>2</v>
      </c>
      <c r="D13" s="11">
        <v>5</v>
      </c>
      <c r="E13" s="5">
        <f t="shared" si="0"/>
        <v>2500</v>
      </c>
    </row>
    <row r="14" spans="1:5" ht="21">
      <c r="A14" s="1" t="s">
        <v>11</v>
      </c>
      <c r="B14" s="1" t="s">
        <v>16</v>
      </c>
      <c r="C14" s="11"/>
      <c r="D14" s="11"/>
      <c r="E14" s="5">
        <v>0</v>
      </c>
    </row>
    <row r="15" spans="1:5" ht="21">
      <c r="A15" s="1" t="s">
        <v>11</v>
      </c>
      <c r="B15" s="1" t="s">
        <v>17</v>
      </c>
      <c r="C15" s="11"/>
      <c r="D15" s="11"/>
      <c r="E15" s="5">
        <v>0</v>
      </c>
    </row>
    <row r="16" spans="1:5" ht="42">
      <c r="A16" s="1" t="s">
        <v>18</v>
      </c>
      <c r="B16" s="1" t="s">
        <v>19</v>
      </c>
      <c r="C16" s="11">
        <v>3</v>
      </c>
      <c r="D16" s="11">
        <v>90</v>
      </c>
      <c r="E16" s="5">
        <f t="shared" si="0"/>
        <v>30000</v>
      </c>
    </row>
    <row r="17" spans="1:5" ht="42">
      <c r="A17" s="1" t="s">
        <v>18</v>
      </c>
      <c r="B17" s="1" t="s">
        <v>20</v>
      </c>
      <c r="C17" s="11">
        <v>2</v>
      </c>
      <c r="D17" s="11">
        <v>60</v>
      </c>
      <c r="E17" s="5">
        <f t="shared" si="0"/>
        <v>30000</v>
      </c>
    </row>
    <row r="18" spans="1:5" ht="42">
      <c r="A18" s="1" t="s">
        <v>18</v>
      </c>
      <c r="B18" s="1" t="s">
        <v>21</v>
      </c>
      <c r="C18" s="11"/>
      <c r="D18" s="11"/>
      <c r="E18" s="5">
        <v>0</v>
      </c>
    </row>
    <row r="19" spans="1:5" ht="42">
      <c r="A19" s="1" t="s">
        <v>18</v>
      </c>
      <c r="B19" s="1" t="s">
        <v>22</v>
      </c>
      <c r="C19" s="11">
        <v>2</v>
      </c>
      <c r="D19" s="11">
        <v>40</v>
      </c>
      <c r="E19" s="5">
        <f t="shared" si="0"/>
        <v>20000</v>
      </c>
    </row>
    <row r="20" spans="1:5" ht="42">
      <c r="A20" s="1" t="s">
        <v>18</v>
      </c>
      <c r="B20" s="1" t="s">
        <v>23</v>
      </c>
      <c r="C20" s="11"/>
      <c r="D20" s="11"/>
      <c r="E20" s="5">
        <v>0</v>
      </c>
    </row>
    <row r="21" spans="1:5" ht="21">
      <c r="A21" s="1" t="s">
        <v>24</v>
      </c>
      <c r="B21" s="1" t="s">
        <v>25</v>
      </c>
      <c r="C21" s="11"/>
      <c r="D21" s="11"/>
      <c r="E21" s="5">
        <v>0</v>
      </c>
    </row>
    <row r="22" spans="1:5" ht="21">
      <c r="A22" s="1" t="s">
        <v>24</v>
      </c>
      <c r="B22" s="1" t="s">
        <v>26</v>
      </c>
      <c r="C22" s="11">
        <v>15</v>
      </c>
      <c r="D22" s="11">
        <v>600</v>
      </c>
      <c r="E22" s="5">
        <f t="shared" si="0"/>
        <v>40000</v>
      </c>
    </row>
    <row r="23" spans="1:5" ht="21">
      <c r="A23" s="1" t="s">
        <v>24</v>
      </c>
      <c r="B23" s="1" t="s">
        <v>27</v>
      </c>
      <c r="C23" s="11">
        <v>2</v>
      </c>
      <c r="D23" s="11">
        <v>24</v>
      </c>
      <c r="E23" s="5">
        <f t="shared" si="0"/>
        <v>12000</v>
      </c>
    </row>
    <row r="24" spans="1:5" ht="21">
      <c r="A24" s="1" t="s">
        <v>24</v>
      </c>
      <c r="B24" s="1" t="s">
        <v>28</v>
      </c>
      <c r="C24" s="11">
        <v>3</v>
      </c>
      <c r="D24" s="11">
        <v>60</v>
      </c>
      <c r="E24" s="5">
        <f t="shared" si="0"/>
        <v>20000</v>
      </c>
    </row>
    <row r="25" spans="1:5" ht="21">
      <c r="A25" s="1" t="s">
        <v>24</v>
      </c>
      <c r="B25" s="1" t="s">
        <v>29</v>
      </c>
      <c r="C25" s="11"/>
      <c r="D25" s="11"/>
      <c r="E25" s="5">
        <v>0</v>
      </c>
    </row>
    <row r="26" spans="1:5" ht="21">
      <c r="A26" s="1" t="s">
        <v>24</v>
      </c>
      <c r="B26" s="1" t="s">
        <v>30</v>
      </c>
      <c r="C26" s="11"/>
      <c r="D26" s="11"/>
      <c r="E26" s="5">
        <v>0</v>
      </c>
    </row>
    <row r="27" spans="1:5" ht="21">
      <c r="A27" s="1" t="s">
        <v>24</v>
      </c>
      <c r="B27" s="1" t="s">
        <v>31</v>
      </c>
      <c r="C27" s="11">
        <v>20</v>
      </c>
      <c r="D27" s="11">
        <v>200</v>
      </c>
      <c r="E27" s="5">
        <f t="shared" si="0"/>
        <v>10000</v>
      </c>
    </row>
    <row r="28" spans="1:5" ht="21">
      <c r="A28" s="1" t="s">
        <v>24</v>
      </c>
      <c r="B28" s="1" t="s">
        <v>32</v>
      </c>
      <c r="C28" s="11">
        <v>5</v>
      </c>
      <c r="D28" s="11">
        <v>50</v>
      </c>
      <c r="E28" s="5">
        <f t="shared" si="0"/>
        <v>10000</v>
      </c>
    </row>
    <row r="29" spans="1:5" ht="42">
      <c r="A29" s="1" t="s">
        <v>33</v>
      </c>
      <c r="B29" s="1" t="s">
        <v>34</v>
      </c>
      <c r="C29" s="11">
        <v>200</v>
      </c>
      <c r="D29" s="11">
        <v>2800</v>
      </c>
      <c r="E29" s="5">
        <f t="shared" si="0"/>
        <v>14000</v>
      </c>
    </row>
    <row r="30" spans="1:5" ht="42">
      <c r="A30" s="1" t="s">
        <v>33</v>
      </c>
      <c r="B30" s="1" t="s">
        <v>35</v>
      </c>
      <c r="C30" s="11">
        <v>0</v>
      </c>
      <c r="D30" s="11">
        <v>0</v>
      </c>
      <c r="E30" s="5">
        <v>0</v>
      </c>
    </row>
    <row r="31" spans="1:5" ht="42">
      <c r="A31" s="1" t="s">
        <v>33</v>
      </c>
      <c r="B31" s="1" t="s">
        <v>36</v>
      </c>
      <c r="C31" s="11">
        <v>0</v>
      </c>
      <c r="D31" s="11">
        <v>0</v>
      </c>
      <c r="E31" s="5">
        <v>0</v>
      </c>
    </row>
    <row r="32" spans="1:5" ht="42">
      <c r="A32" s="1" t="s">
        <v>33</v>
      </c>
      <c r="B32" s="1" t="s">
        <v>37</v>
      </c>
      <c r="C32" s="11">
        <v>0</v>
      </c>
      <c r="D32" s="11">
        <v>0</v>
      </c>
      <c r="E32" s="5">
        <v>0</v>
      </c>
    </row>
    <row r="33" spans="1:5" ht="42">
      <c r="A33" s="1" t="s">
        <v>33</v>
      </c>
      <c r="B33" s="1" t="s">
        <v>38</v>
      </c>
      <c r="C33" s="11">
        <v>0</v>
      </c>
      <c r="D33" s="11">
        <v>0</v>
      </c>
      <c r="E33" s="5">
        <v>0</v>
      </c>
    </row>
    <row r="34" spans="1:5" ht="42">
      <c r="A34" s="1" t="s">
        <v>33</v>
      </c>
      <c r="B34" s="1" t="s">
        <v>39</v>
      </c>
      <c r="C34" s="11">
        <v>0</v>
      </c>
      <c r="D34" s="11">
        <v>0</v>
      </c>
      <c r="E34" s="5">
        <v>0</v>
      </c>
    </row>
    <row r="35" spans="1:5" ht="42">
      <c r="A35" s="1" t="s">
        <v>33</v>
      </c>
      <c r="B35" s="1" t="s">
        <v>40</v>
      </c>
      <c r="C35" s="11">
        <v>0</v>
      </c>
      <c r="D35" s="11">
        <v>0</v>
      </c>
      <c r="E35" s="5">
        <v>0</v>
      </c>
    </row>
    <row r="36" spans="1:5" ht="42">
      <c r="A36" s="1" t="s">
        <v>33</v>
      </c>
      <c r="B36" s="1" t="s">
        <v>41</v>
      </c>
      <c r="C36" s="11">
        <v>0</v>
      </c>
      <c r="D36" s="11">
        <v>0</v>
      </c>
      <c r="E36" s="5">
        <v>0</v>
      </c>
    </row>
    <row r="37" spans="1:5" ht="63">
      <c r="A37" s="1" t="s">
        <v>33</v>
      </c>
      <c r="B37" s="1" t="s">
        <v>42</v>
      </c>
      <c r="C37" s="11">
        <v>40</v>
      </c>
      <c r="D37" s="11">
        <v>1400</v>
      </c>
      <c r="E37" s="5">
        <f t="shared" si="0"/>
        <v>35000</v>
      </c>
    </row>
    <row r="38" spans="1:5" ht="42">
      <c r="A38" s="1" t="s">
        <v>33</v>
      </c>
      <c r="B38" s="1" t="s">
        <v>43</v>
      </c>
      <c r="C38" s="11">
        <v>0</v>
      </c>
      <c r="D38" s="11">
        <v>0</v>
      </c>
      <c r="E38" s="5">
        <v>0</v>
      </c>
    </row>
    <row r="39" spans="1:5" ht="42">
      <c r="A39" s="1" t="s">
        <v>44</v>
      </c>
      <c r="B39" s="1" t="s">
        <v>45</v>
      </c>
      <c r="C39" s="11"/>
      <c r="D39" s="11"/>
      <c r="E39" s="5">
        <v>0</v>
      </c>
    </row>
    <row r="40" spans="1:5" ht="42">
      <c r="A40" s="1" t="s">
        <v>44</v>
      </c>
      <c r="B40" s="1" t="s">
        <v>46</v>
      </c>
      <c r="C40" s="11"/>
      <c r="D40" s="11"/>
      <c r="E40" s="5">
        <v>0</v>
      </c>
    </row>
    <row r="41" spans="1:5" ht="42">
      <c r="A41" s="1" t="s">
        <v>44</v>
      </c>
      <c r="B41" s="1" t="s">
        <v>47</v>
      </c>
      <c r="C41" s="11"/>
      <c r="D41" s="11"/>
      <c r="E41" s="5">
        <v>0</v>
      </c>
    </row>
    <row r="42" spans="1:5" ht="42">
      <c r="A42" s="1" t="s">
        <v>44</v>
      </c>
      <c r="B42" s="1" t="s">
        <v>48</v>
      </c>
      <c r="C42" s="11"/>
      <c r="D42" s="11"/>
      <c r="E42" s="5">
        <v>0</v>
      </c>
    </row>
    <row r="43" spans="1:5" ht="42">
      <c r="A43" s="1" t="s">
        <v>49</v>
      </c>
      <c r="B43" s="1" t="s">
        <v>50</v>
      </c>
      <c r="C43" s="11"/>
      <c r="D43" s="11"/>
      <c r="E43" s="5">
        <v>0</v>
      </c>
    </row>
    <row r="44" spans="1:5" ht="42">
      <c r="A44" s="1" t="s">
        <v>49</v>
      </c>
      <c r="B44" s="1" t="s">
        <v>51</v>
      </c>
      <c r="C44" s="11"/>
      <c r="D44" s="11"/>
      <c r="E44" s="5">
        <v>0</v>
      </c>
    </row>
    <row r="45" spans="1:5" ht="42">
      <c r="A45" s="1" t="s">
        <v>49</v>
      </c>
      <c r="B45" s="1" t="s">
        <v>52</v>
      </c>
      <c r="C45" s="11"/>
      <c r="D45" s="11"/>
      <c r="E45" s="5">
        <v>0</v>
      </c>
    </row>
    <row r="46" spans="1:5" ht="42">
      <c r="A46" s="1" t="s">
        <v>49</v>
      </c>
      <c r="B46" s="1" t="s">
        <v>53</v>
      </c>
      <c r="C46" s="11">
        <v>10</v>
      </c>
      <c r="D46" s="11">
        <v>75</v>
      </c>
      <c r="E46" s="5">
        <f t="shared" si="0"/>
        <v>7500</v>
      </c>
    </row>
    <row r="47" spans="1:5" ht="42">
      <c r="A47" s="1" t="s">
        <v>54</v>
      </c>
      <c r="B47" s="1" t="s">
        <v>55</v>
      </c>
      <c r="C47" s="11">
        <v>50</v>
      </c>
      <c r="D47" s="11">
        <v>90</v>
      </c>
      <c r="E47" s="5">
        <f t="shared" si="0"/>
        <v>1800</v>
      </c>
    </row>
    <row r="48" spans="1:5" ht="42">
      <c r="A48" s="1" t="s">
        <v>54</v>
      </c>
      <c r="B48" s="1" t="s">
        <v>56</v>
      </c>
      <c r="C48" s="11"/>
      <c r="D48" s="11"/>
      <c r="E48" s="5">
        <v>0</v>
      </c>
    </row>
    <row r="49" spans="1:5" ht="42">
      <c r="A49" s="1" t="s">
        <v>54</v>
      </c>
      <c r="B49" s="1" t="s">
        <v>54</v>
      </c>
      <c r="C49" s="11"/>
      <c r="D49" s="11"/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999</v>
      </c>
      <c r="D50" s="11">
        <f t="shared" si="1"/>
        <v>6790.5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999</v>
      </c>
      <c r="D51" s="11">
        <f t="shared" si="2"/>
        <v>6790.5</v>
      </c>
      <c r="E51" s="14"/>
    </row>
    <row r="52" spans="1:5" ht="21">
      <c r="A52" s="17" t="s">
        <v>59</v>
      </c>
      <c r="B52" s="18"/>
      <c r="C52" s="11">
        <f t="shared" ref="C52:D52" si="3">C50-C51</f>
        <v>0</v>
      </c>
      <c r="D52" s="11">
        <f t="shared" si="3"/>
        <v>0</v>
      </c>
      <c r="E52" s="14"/>
    </row>
    <row r="53" spans="1:5" ht="21">
      <c r="A53" s="19" t="s">
        <v>60</v>
      </c>
      <c r="B53" s="20"/>
      <c r="C53" s="10">
        <v>1761.5</v>
      </c>
      <c r="D53" s="10"/>
      <c r="E53" s="14"/>
    </row>
    <row r="54" spans="1:5" ht="21">
      <c r="A54" s="19" t="s">
        <v>61</v>
      </c>
      <c r="B54" s="20"/>
      <c r="C54" s="10">
        <v>0.3</v>
      </c>
      <c r="D54" s="10"/>
      <c r="E54" s="14"/>
    </row>
    <row r="55" spans="1:5" ht="21" customHeight="1">
      <c r="A55" s="19" t="s">
        <v>62</v>
      </c>
      <c r="B55" s="20"/>
      <c r="C55" s="10">
        <v>2760.8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37" workbookViewId="0">
      <selection activeCell="I17" sqref="I17"/>
    </sheetView>
  </sheetViews>
  <sheetFormatPr defaultRowHeight="15"/>
  <cols>
    <col min="2" max="2" width="10.5703125" customWidth="1"/>
    <col min="3" max="3" width="18.140625" customWidth="1"/>
    <col min="4" max="4" width="12.5703125" customWidth="1"/>
    <col min="5" max="5" width="23.28515625" customWidth="1"/>
  </cols>
  <sheetData>
    <row r="1" spans="1:5" ht="21" customHeight="1">
      <c r="A1" s="28" t="s">
        <v>77</v>
      </c>
      <c r="B1" s="28"/>
      <c r="C1" s="28"/>
      <c r="D1" s="28"/>
      <c r="E1" s="28"/>
    </row>
    <row r="2" spans="1:5" ht="2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1">
        <v>1500</v>
      </c>
      <c r="D3" s="11">
        <v>5400</v>
      </c>
      <c r="E3" s="5">
        <f>D3/C3*1000</f>
        <v>3600</v>
      </c>
    </row>
    <row r="4" spans="1:5" ht="21">
      <c r="A4" s="1" t="s">
        <v>4</v>
      </c>
      <c r="B4" s="1" t="s">
        <v>5</v>
      </c>
      <c r="C4" s="11">
        <v>0</v>
      </c>
      <c r="D4" s="11">
        <v>0</v>
      </c>
      <c r="E4" s="5">
        <v>0</v>
      </c>
    </row>
    <row r="5" spans="1:5" ht="21">
      <c r="A5" s="1" t="s">
        <v>4</v>
      </c>
      <c r="B5" s="1" t="s">
        <v>6</v>
      </c>
      <c r="C5" s="11">
        <v>1800</v>
      </c>
      <c r="D5" s="11">
        <v>6120</v>
      </c>
      <c r="E5" s="5">
        <f t="shared" ref="E5:E48" si="0">D5/C5*1000</f>
        <v>3400</v>
      </c>
    </row>
    <row r="6" spans="1:5" ht="21">
      <c r="A6" s="1" t="s">
        <v>4</v>
      </c>
      <c r="B6" s="1" t="s">
        <v>7</v>
      </c>
      <c r="C6" s="11">
        <v>0</v>
      </c>
      <c r="D6" s="11">
        <v>0</v>
      </c>
      <c r="E6" s="5">
        <v>0</v>
      </c>
    </row>
    <row r="7" spans="1:5" ht="42">
      <c r="A7" s="1" t="s">
        <v>4</v>
      </c>
      <c r="B7" s="1" t="s">
        <v>8</v>
      </c>
      <c r="C7" s="11">
        <v>0</v>
      </c>
      <c r="D7" s="11">
        <v>0</v>
      </c>
      <c r="E7" s="5">
        <v>0</v>
      </c>
    </row>
    <row r="8" spans="1:5" ht="42">
      <c r="A8" s="1" t="s">
        <v>4</v>
      </c>
      <c r="B8" s="1" t="s">
        <v>9</v>
      </c>
      <c r="C8" s="11">
        <v>0</v>
      </c>
      <c r="D8" s="11">
        <v>0</v>
      </c>
      <c r="E8" s="5">
        <v>0</v>
      </c>
    </row>
    <row r="9" spans="1:5" ht="21">
      <c r="A9" s="1" t="s">
        <v>4</v>
      </c>
      <c r="B9" s="1" t="s">
        <v>10</v>
      </c>
      <c r="C9" s="11">
        <v>7</v>
      </c>
      <c r="D9" s="11">
        <v>28</v>
      </c>
      <c r="E9" s="5">
        <f t="shared" si="0"/>
        <v>4000</v>
      </c>
    </row>
    <row r="10" spans="1:5" ht="21">
      <c r="A10" s="1" t="s">
        <v>11</v>
      </c>
      <c r="B10" s="1" t="s">
        <v>12</v>
      </c>
      <c r="C10" s="11">
        <v>1</v>
      </c>
      <c r="D10" s="11">
        <v>1</v>
      </c>
      <c r="E10" s="5">
        <f t="shared" si="0"/>
        <v>1000</v>
      </c>
    </row>
    <row r="11" spans="1:5" ht="21">
      <c r="A11" s="1" t="s">
        <v>11</v>
      </c>
      <c r="B11" s="1" t="s">
        <v>13</v>
      </c>
      <c r="C11" s="11">
        <v>0</v>
      </c>
      <c r="D11" s="11">
        <v>0</v>
      </c>
      <c r="E11" s="5">
        <v>0</v>
      </c>
    </row>
    <row r="12" spans="1:5" ht="21">
      <c r="A12" s="1" t="s">
        <v>11</v>
      </c>
      <c r="B12" s="1" t="s">
        <v>14</v>
      </c>
      <c r="C12" s="11">
        <v>40</v>
      </c>
      <c r="D12" s="11">
        <v>100</v>
      </c>
      <c r="E12" s="5">
        <f t="shared" si="0"/>
        <v>2500</v>
      </c>
    </row>
    <row r="13" spans="1:5" ht="21">
      <c r="A13" s="1" t="s">
        <v>11</v>
      </c>
      <c r="B13" s="1" t="s">
        <v>15</v>
      </c>
      <c r="C13" s="11">
        <v>0</v>
      </c>
      <c r="D13" s="11">
        <v>0</v>
      </c>
      <c r="E13" s="5">
        <v>0</v>
      </c>
    </row>
    <row r="14" spans="1:5" ht="21">
      <c r="A14" s="1" t="s">
        <v>11</v>
      </c>
      <c r="B14" s="1" t="s">
        <v>16</v>
      </c>
      <c r="C14" s="11">
        <v>0</v>
      </c>
      <c r="D14" s="11">
        <v>0</v>
      </c>
      <c r="E14" s="5">
        <v>0</v>
      </c>
    </row>
    <row r="15" spans="1:5" ht="21">
      <c r="A15" s="1" t="s">
        <v>11</v>
      </c>
      <c r="B15" s="1" t="s">
        <v>17</v>
      </c>
      <c r="C15" s="11">
        <v>0</v>
      </c>
      <c r="D15" s="11">
        <v>0</v>
      </c>
      <c r="E15" s="5">
        <v>0</v>
      </c>
    </row>
    <row r="16" spans="1:5" ht="42">
      <c r="A16" s="1" t="s">
        <v>18</v>
      </c>
      <c r="B16" s="1" t="s">
        <v>19</v>
      </c>
      <c r="C16" s="11">
        <v>5</v>
      </c>
      <c r="D16" s="11">
        <v>250</v>
      </c>
      <c r="E16" s="5">
        <f t="shared" si="0"/>
        <v>50000</v>
      </c>
    </row>
    <row r="17" spans="1:5" ht="42">
      <c r="A17" s="1" t="s">
        <v>18</v>
      </c>
      <c r="B17" s="1" t="s">
        <v>20</v>
      </c>
      <c r="C17" s="11">
        <v>0</v>
      </c>
      <c r="D17" s="11">
        <v>0</v>
      </c>
      <c r="E17" s="5">
        <v>0</v>
      </c>
    </row>
    <row r="18" spans="1:5" ht="42">
      <c r="A18" s="1" t="s">
        <v>18</v>
      </c>
      <c r="B18" s="1" t="s">
        <v>21</v>
      </c>
      <c r="C18" s="11">
        <v>0</v>
      </c>
      <c r="D18" s="11">
        <v>0</v>
      </c>
      <c r="E18" s="5">
        <v>0</v>
      </c>
    </row>
    <row r="19" spans="1:5" ht="42">
      <c r="A19" s="1" t="s">
        <v>18</v>
      </c>
      <c r="B19" s="1" t="s">
        <v>22</v>
      </c>
      <c r="C19" s="11">
        <v>0</v>
      </c>
      <c r="D19" s="11">
        <v>0</v>
      </c>
      <c r="E19" s="5">
        <v>0</v>
      </c>
    </row>
    <row r="20" spans="1:5" ht="42">
      <c r="A20" s="1" t="s">
        <v>18</v>
      </c>
      <c r="B20" s="1" t="s">
        <v>23</v>
      </c>
      <c r="C20" s="11">
        <v>7</v>
      </c>
      <c r="D20" s="11">
        <v>84</v>
      </c>
      <c r="E20" s="5">
        <f t="shared" si="0"/>
        <v>12000</v>
      </c>
    </row>
    <row r="21" spans="1:5" ht="42">
      <c r="A21" s="1" t="s">
        <v>24</v>
      </c>
      <c r="B21" s="1" t="s">
        <v>25</v>
      </c>
      <c r="C21" s="11">
        <v>0</v>
      </c>
      <c r="D21" s="11">
        <v>0</v>
      </c>
      <c r="E21" s="5">
        <v>0</v>
      </c>
    </row>
    <row r="22" spans="1:5" ht="21">
      <c r="A22" s="1" t="s">
        <v>24</v>
      </c>
      <c r="B22" s="1" t="s">
        <v>26</v>
      </c>
      <c r="C22" s="11">
        <v>0</v>
      </c>
      <c r="D22" s="11">
        <v>0</v>
      </c>
      <c r="E22" s="5">
        <v>0</v>
      </c>
    </row>
    <row r="23" spans="1:5" ht="42">
      <c r="A23" s="1" t="s">
        <v>24</v>
      </c>
      <c r="B23" s="1" t="s">
        <v>27</v>
      </c>
      <c r="C23" s="11">
        <v>0</v>
      </c>
      <c r="D23" s="11">
        <v>0</v>
      </c>
      <c r="E23" s="5">
        <v>0</v>
      </c>
    </row>
    <row r="24" spans="1:5" ht="21">
      <c r="A24" s="1" t="s">
        <v>24</v>
      </c>
      <c r="B24" s="1" t="s">
        <v>28</v>
      </c>
      <c r="C24" s="11">
        <v>0</v>
      </c>
      <c r="D24" s="11">
        <v>0</v>
      </c>
      <c r="E24" s="5">
        <v>0</v>
      </c>
    </row>
    <row r="25" spans="1:5" ht="21">
      <c r="A25" s="1" t="s">
        <v>24</v>
      </c>
      <c r="B25" s="1" t="s">
        <v>29</v>
      </c>
      <c r="C25" s="11">
        <v>0</v>
      </c>
      <c r="D25" s="11">
        <v>0</v>
      </c>
      <c r="E25" s="5">
        <v>0</v>
      </c>
    </row>
    <row r="26" spans="1:5" ht="21">
      <c r="A26" s="1" t="s">
        <v>24</v>
      </c>
      <c r="B26" s="1" t="s">
        <v>30</v>
      </c>
      <c r="C26" s="11">
        <v>0</v>
      </c>
      <c r="D26" s="11">
        <v>0</v>
      </c>
      <c r="E26" s="5">
        <v>0</v>
      </c>
    </row>
    <row r="27" spans="1:5" ht="21">
      <c r="A27" s="1" t="s">
        <v>24</v>
      </c>
      <c r="B27" s="1" t="s">
        <v>31</v>
      </c>
      <c r="C27" s="11">
        <v>8</v>
      </c>
      <c r="D27" s="11">
        <v>56</v>
      </c>
      <c r="E27" s="5">
        <f t="shared" si="0"/>
        <v>7000</v>
      </c>
    </row>
    <row r="28" spans="1:5" ht="42">
      <c r="A28" s="1" t="s">
        <v>24</v>
      </c>
      <c r="B28" s="1" t="s">
        <v>32</v>
      </c>
      <c r="C28" s="11">
        <v>12</v>
      </c>
      <c r="D28" s="11">
        <v>600</v>
      </c>
      <c r="E28" s="5">
        <f t="shared" si="0"/>
        <v>50000</v>
      </c>
    </row>
    <row r="29" spans="1:5" ht="42">
      <c r="A29" s="1" t="s">
        <v>33</v>
      </c>
      <c r="B29" s="1" t="s">
        <v>34</v>
      </c>
      <c r="C29" s="11">
        <v>30</v>
      </c>
      <c r="D29" s="11">
        <v>210</v>
      </c>
      <c r="E29" s="5">
        <f t="shared" si="0"/>
        <v>7000</v>
      </c>
    </row>
    <row r="30" spans="1:5" ht="42">
      <c r="A30" s="1" t="s">
        <v>33</v>
      </c>
      <c r="B30" s="1" t="s">
        <v>35</v>
      </c>
      <c r="C30" s="11">
        <v>0</v>
      </c>
      <c r="D30" s="11">
        <v>0</v>
      </c>
      <c r="E30" s="5">
        <v>0</v>
      </c>
    </row>
    <row r="31" spans="1:5" ht="42">
      <c r="A31" s="1" t="s">
        <v>33</v>
      </c>
      <c r="B31" s="1" t="s">
        <v>36</v>
      </c>
      <c r="C31" s="11">
        <v>0</v>
      </c>
      <c r="D31" s="11">
        <v>0</v>
      </c>
      <c r="E31" s="5">
        <v>0</v>
      </c>
    </row>
    <row r="32" spans="1:5" ht="42">
      <c r="A32" s="1" t="s">
        <v>33</v>
      </c>
      <c r="B32" s="1" t="s">
        <v>37</v>
      </c>
      <c r="C32" s="11">
        <v>0</v>
      </c>
      <c r="D32" s="11">
        <v>0</v>
      </c>
      <c r="E32" s="5">
        <v>0</v>
      </c>
    </row>
    <row r="33" spans="1:5" ht="42">
      <c r="A33" s="1" t="s">
        <v>33</v>
      </c>
      <c r="B33" s="1" t="s">
        <v>38</v>
      </c>
      <c r="C33" s="11">
        <v>0</v>
      </c>
      <c r="D33" s="11">
        <v>0</v>
      </c>
      <c r="E33" s="5">
        <v>0</v>
      </c>
    </row>
    <row r="34" spans="1:5" ht="42">
      <c r="A34" s="1" t="s">
        <v>33</v>
      </c>
      <c r="B34" s="1" t="s">
        <v>39</v>
      </c>
      <c r="C34" s="11">
        <v>3</v>
      </c>
      <c r="D34" s="11">
        <v>145</v>
      </c>
      <c r="E34" s="5">
        <f t="shared" si="0"/>
        <v>48333.333333333336</v>
      </c>
    </row>
    <row r="35" spans="1:5" ht="42">
      <c r="A35" s="1" t="s">
        <v>33</v>
      </c>
      <c r="B35" s="1" t="s">
        <v>40</v>
      </c>
      <c r="C35" s="11">
        <v>0</v>
      </c>
      <c r="D35" s="11">
        <v>0</v>
      </c>
      <c r="E35" s="5">
        <v>0</v>
      </c>
    </row>
    <row r="36" spans="1:5" ht="42">
      <c r="A36" s="1" t="s">
        <v>33</v>
      </c>
      <c r="B36" s="1" t="s">
        <v>41</v>
      </c>
      <c r="C36" s="11">
        <v>230</v>
      </c>
      <c r="D36" s="11">
        <v>12880</v>
      </c>
      <c r="E36" s="5">
        <f t="shared" si="0"/>
        <v>56000</v>
      </c>
    </row>
    <row r="37" spans="1:5" ht="63">
      <c r="A37" s="1" t="s">
        <v>33</v>
      </c>
      <c r="B37" s="1" t="s">
        <v>42</v>
      </c>
      <c r="C37" s="11">
        <v>2</v>
      </c>
      <c r="D37" s="11">
        <v>90</v>
      </c>
      <c r="E37" s="5">
        <f t="shared" si="0"/>
        <v>45000</v>
      </c>
    </row>
    <row r="38" spans="1:5" ht="42">
      <c r="A38" s="1" t="s">
        <v>33</v>
      </c>
      <c r="B38" s="1" t="s">
        <v>43</v>
      </c>
      <c r="C38" s="11">
        <v>1400</v>
      </c>
      <c r="D38" s="11">
        <v>29400</v>
      </c>
      <c r="E38" s="5">
        <f t="shared" si="0"/>
        <v>21000</v>
      </c>
    </row>
    <row r="39" spans="1:5" ht="42">
      <c r="A39" s="1" t="s">
        <v>44</v>
      </c>
      <c r="B39" s="1" t="s">
        <v>45</v>
      </c>
      <c r="C39" s="11">
        <v>0</v>
      </c>
      <c r="D39" s="11">
        <v>0</v>
      </c>
      <c r="E39" s="5">
        <v>0</v>
      </c>
    </row>
    <row r="40" spans="1:5" ht="42">
      <c r="A40" s="1" t="s">
        <v>44</v>
      </c>
      <c r="B40" s="1" t="s">
        <v>46</v>
      </c>
      <c r="C40" s="11">
        <v>3</v>
      </c>
      <c r="D40" s="11">
        <v>4.8</v>
      </c>
      <c r="E40" s="5">
        <f t="shared" si="0"/>
        <v>1599.9999999999998</v>
      </c>
    </row>
    <row r="41" spans="1:5" ht="42">
      <c r="A41" s="1" t="s">
        <v>44</v>
      </c>
      <c r="B41" s="1" t="s">
        <v>47</v>
      </c>
      <c r="C41" s="11">
        <v>3</v>
      </c>
      <c r="D41" s="11">
        <v>8.4</v>
      </c>
      <c r="E41" s="5">
        <f t="shared" si="0"/>
        <v>2800.0000000000005</v>
      </c>
    </row>
    <row r="42" spans="1:5" ht="42">
      <c r="A42" s="1" t="s">
        <v>44</v>
      </c>
      <c r="B42" s="1" t="s">
        <v>48</v>
      </c>
      <c r="C42" s="11">
        <v>5</v>
      </c>
      <c r="D42" s="11">
        <v>10</v>
      </c>
      <c r="E42" s="5">
        <f t="shared" si="0"/>
        <v>2000</v>
      </c>
    </row>
    <row r="43" spans="1:5" ht="42">
      <c r="A43" s="1" t="s">
        <v>49</v>
      </c>
      <c r="B43" s="1" t="s">
        <v>50</v>
      </c>
      <c r="C43" s="11">
        <v>0</v>
      </c>
      <c r="D43" s="11">
        <v>0</v>
      </c>
      <c r="E43" s="5">
        <v>0</v>
      </c>
    </row>
    <row r="44" spans="1:5" ht="42">
      <c r="A44" s="1" t="s">
        <v>49</v>
      </c>
      <c r="B44" s="1" t="s">
        <v>51</v>
      </c>
      <c r="C44" s="11">
        <v>0</v>
      </c>
      <c r="D44" s="11">
        <v>0</v>
      </c>
      <c r="E44" s="5">
        <v>0</v>
      </c>
    </row>
    <row r="45" spans="1:5" ht="42">
      <c r="A45" s="1" t="s">
        <v>49</v>
      </c>
      <c r="B45" s="1" t="s">
        <v>52</v>
      </c>
      <c r="C45" s="11">
        <v>0</v>
      </c>
      <c r="D45" s="11">
        <v>0</v>
      </c>
      <c r="E45" s="5">
        <v>0</v>
      </c>
    </row>
    <row r="46" spans="1:5" ht="42">
      <c r="A46" s="1" t="s">
        <v>49</v>
      </c>
      <c r="B46" s="1" t="s">
        <v>53</v>
      </c>
      <c r="C46" s="11">
        <v>0</v>
      </c>
      <c r="D46" s="11">
        <v>0</v>
      </c>
      <c r="E46" s="5">
        <v>0</v>
      </c>
    </row>
    <row r="47" spans="1:5" ht="42">
      <c r="A47" s="1" t="s">
        <v>54</v>
      </c>
      <c r="B47" s="1" t="s">
        <v>55</v>
      </c>
      <c r="C47" s="11">
        <v>8</v>
      </c>
      <c r="D47" s="11">
        <v>10</v>
      </c>
      <c r="E47" s="5">
        <f t="shared" si="0"/>
        <v>1250</v>
      </c>
    </row>
    <row r="48" spans="1:5" ht="42">
      <c r="A48" s="1" t="s">
        <v>54</v>
      </c>
      <c r="B48" s="1" t="s">
        <v>56</v>
      </c>
      <c r="C48" s="11">
        <v>10</v>
      </c>
      <c r="D48" s="11">
        <v>16.2</v>
      </c>
      <c r="E48" s="5">
        <f t="shared" si="0"/>
        <v>1619.9999999999998</v>
      </c>
    </row>
    <row r="49" spans="1:5" ht="42">
      <c r="A49" s="1" t="s">
        <v>54</v>
      </c>
      <c r="B49" s="1" t="s">
        <v>54</v>
      </c>
      <c r="C49" s="11">
        <v>0</v>
      </c>
      <c r="D49" s="11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5074</v>
      </c>
      <c r="D50" s="11">
        <f t="shared" si="1"/>
        <v>55413.4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5074</v>
      </c>
      <c r="D51" s="11">
        <f t="shared" si="2"/>
        <v>55413.4</v>
      </c>
      <c r="E51" s="14"/>
    </row>
    <row r="52" spans="1:5" ht="21">
      <c r="A52" s="17" t="s">
        <v>59</v>
      </c>
      <c r="B52" s="18"/>
      <c r="C52" s="11">
        <f t="shared" ref="C52:D52" si="3">C50-C51</f>
        <v>0</v>
      </c>
      <c r="D52" s="11">
        <f t="shared" si="3"/>
        <v>0</v>
      </c>
      <c r="E52" s="14"/>
    </row>
    <row r="53" spans="1:5" ht="21">
      <c r="A53" s="19" t="s">
        <v>60</v>
      </c>
      <c r="B53" s="20"/>
      <c r="C53" s="10">
        <v>6901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11975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46" workbookViewId="0">
      <selection activeCell="F6" sqref="F6"/>
    </sheetView>
  </sheetViews>
  <sheetFormatPr defaultRowHeight="15"/>
  <cols>
    <col min="2" max="2" width="12.85546875" customWidth="1"/>
    <col min="3" max="3" width="13.5703125" customWidth="1"/>
    <col min="4" max="4" width="14.140625" customWidth="1"/>
    <col min="5" max="5" width="26" customWidth="1"/>
  </cols>
  <sheetData>
    <row r="1" spans="1:5" ht="21" customHeight="1">
      <c r="A1" s="28" t="s">
        <v>78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5">
        <v>1150</v>
      </c>
      <c r="D3" s="5">
        <v>3450</v>
      </c>
      <c r="E3" s="5">
        <f>D3/C3*1000</f>
        <v>3000</v>
      </c>
    </row>
    <row r="4" spans="1:5" ht="21">
      <c r="A4" s="1" t="s">
        <v>4</v>
      </c>
      <c r="B4" s="1" t="s">
        <v>5</v>
      </c>
      <c r="C4" s="5">
        <v>3250</v>
      </c>
      <c r="D4" s="5">
        <v>1950</v>
      </c>
      <c r="E4" s="5">
        <f t="shared" ref="E4:E48" si="0">D4/C4*1000</f>
        <v>600</v>
      </c>
    </row>
    <row r="5" spans="1:5" ht="21">
      <c r="A5" s="1" t="s">
        <v>4</v>
      </c>
      <c r="B5" s="1" t="s">
        <v>6</v>
      </c>
      <c r="C5" s="5">
        <v>1400</v>
      </c>
      <c r="D5" s="5">
        <v>5880</v>
      </c>
      <c r="E5" s="5">
        <f t="shared" si="0"/>
        <v>4200</v>
      </c>
    </row>
    <row r="6" spans="1:5" ht="21">
      <c r="A6" s="1" t="s">
        <v>4</v>
      </c>
      <c r="B6" s="1" t="s">
        <v>7</v>
      </c>
      <c r="C6" s="5">
        <v>900</v>
      </c>
      <c r="D6" s="5">
        <v>360</v>
      </c>
      <c r="E6" s="5">
        <f t="shared" si="0"/>
        <v>400</v>
      </c>
    </row>
    <row r="7" spans="1:5" ht="21">
      <c r="A7" s="1" t="s">
        <v>4</v>
      </c>
      <c r="B7" s="1" t="s">
        <v>8</v>
      </c>
      <c r="C7" s="5">
        <v>35</v>
      </c>
      <c r="D7" s="5">
        <v>105</v>
      </c>
      <c r="E7" s="5">
        <f t="shared" si="0"/>
        <v>3000</v>
      </c>
    </row>
    <row r="8" spans="1:5" ht="21">
      <c r="A8" s="1" t="s">
        <v>4</v>
      </c>
      <c r="B8" s="1" t="s">
        <v>9</v>
      </c>
      <c r="C8" s="5">
        <v>0</v>
      </c>
      <c r="D8" s="5">
        <v>0</v>
      </c>
      <c r="E8" s="5">
        <v>0</v>
      </c>
    </row>
    <row r="9" spans="1:5" ht="21">
      <c r="A9" s="1" t="s">
        <v>4</v>
      </c>
      <c r="B9" s="1" t="s">
        <v>10</v>
      </c>
      <c r="C9" s="5">
        <v>0.9</v>
      </c>
      <c r="D9" s="5">
        <v>1.8</v>
      </c>
      <c r="E9" s="5">
        <f t="shared" si="0"/>
        <v>2000</v>
      </c>
    </row>
    <row r="10" spans="1:5" ht="21">
      <c r="A10" s="1" t="s">
        <v>11</v>
      </c>
      <c r="B10" s="1" t="s">
        <v>12</v>
      </c>
      <c r="C10" s="5">
        <v>200</v>
      </c>
      <c r="D10" s="5">
        <v>400</v>
      </c>
      <c r="E10" s="5">
        <f t="shared" si="0"/>
        <v>2000</v>
      </c>
    </row>
    <row r="11" spans="1:5" ht="21">
      <c r="A11" s="1" t="s">
        <v>11</v>
      </c>
      <c r="B11" s="1" t="s">
        <v>13</v>
      </c>
      <c r="C11" s="5">
        <v>1900</v>
      </c>
      <c r="D11" s="5">
        <v>570</v>
      </c>
      <c r="E11" s="5">
        <f t="shared" si="0"/>
        <v>300</v>
      </c>
    </row>
    <row r="12" spans="1:5" ht="21">
      <c r="A12" s="1" t="s">
        <v>11</v>
      </c>
      <c r="B12" s="1" t="s">
        <v>14</v>
      </c>
      <c r="C12" s="5">
        <v>350</v>
      </c>
      <c r="D12" s="5">
        <v>875</v>
      </c>
      <c r="E12" s="5">
        <f t="shared" si="0"/>
        <v>2500</v>
      </c>
    </row>
    <row r="13" spans="1:5" ht="21">
      <c r="A13" s="1" t="s">
        <v>11</v>
      </c>
      <c r="B13" s="1" t="s">
        <v>15</v>
      </c>
      <c r="C13" s="5">
        <v>250</v>
      </c>
      <c r="D13" s="5">
        <v>500</v>
      </c>
      <c r="E13" s="5">
        <f t="shared" si="0"/>
        <v>2000</v>
      </c>
    </row>
    <row r="14" spans="1:5" ht="21">
      <c r="A14" s="1" t="s">
        <v>11</v>
      </c>
      <c r="B14" s="1" t="s">
        <v>16</v>
      </c>
      <c r="C14" s="5">
        <v>75</v>
      </c>
      <c r="D14" s="5">
        <v>22.5</v>
      </c>
      <c r="E14" s="5">
        <f t="shared" si="0"/>
        <v>300</v>
      </c>
    </row>
    <row r="15" spans="1:5" ht="21">
      <c r="A15" s="1" t="s">
        <v>11</v>
      </c>
      <c r="B15" s="1" t="s">
        <v>17</v>
      </c>
      <c r="C15" s="5">
        <v>2</v>
      </c>
      <c r="D15" s="5">
        <v>5</v>
      </c>
      <c r="E15" s="5">
        <f t="shared" si="0"/>
        <v>2500</v>
      </c>
    </row>
    <row r="16" spans="1:5" ht="42">
      <c r="A16" s="1" t="s">
        <v>18</v>
      </c>
      <c r="B16" s="1" t="s">
        <v>19</v>
      </c>
      <c r="C16" s="5">
        <v>250</v>
      </c>
      <c r="D16" s="5">
        <v>20000</v>
      </c>
      <c r="E16" s="5">
        <f t="shared" si="0"/>
        <v>80000</v>
      </c>
    </row>
    <row r="17" spans="1:5" ht="42">
      <c r="A17" s="1" t="s">
        <v>18</v>
      </c>
      <c r="B17" s="1" t="s">
        <v>20</v>
      </c>
      <c r="C17" s="5">
        <v>30</v>
      </c>
      <c r="D17" s="5">
        <v>900</v>
      </c>
      <c r="E17" s="5">
        <f t="shared" si="0"/>
        <v>30000</v>
      </c>
    </row>
    <row r="18" spans="1:5" ht="42">
      <c r="A18" s="1" t="s">
        <v>18</v>
      </c>
      <c r="B18" s="1" t="s">
        <v>21</v>
      </c>
      <c r="C18" s="5">
        <v>5</v>
      </c>
      <c r="D18" s="5">
        <v>250</v>
      </c>
      <c r="E18" s="5">
        <f t="shared" si="0"/>
        <v>50000</v>
      </c>
    </row>
    <row r="19" spans="1:5" ht="42">
      <c r="A19" s="1" t="s">
        <v>18</v>
      </c>
      <c r="B19" s="1" t="s">
        <v>22</v>
      </c>
      <c r="C19" s="5">
        <v>40</v>
      </c>
      <c r="D19" s="5">
        <v>1000</v>
      </c>
      <c r="E19" s="5">
        <f t="shared" si="0"/>
        <v>25000</v>
      </c>
    </row>
    <row r="20" spans="1:5" ht="42">
      <c r="A20" s="1" t="s">
        <v>18</v>
      </c>
      <c r="B20" s="1" t="s">
        <v>23</v>
      </c>
      <c r="C20" s="5">
        <v>22</v>
      </c>
      <c r="D20" s="5">
        <v>1760</v>
      </c>
      <c r="E20" s="5">
        <f t="shared" si="0"/>
        <v>80000</v>
      </c>
    </row>
    <row r="21" spans="1:5" ht="21">
      <c r="A21" s="1" t="s">
        <v>24</v>
      </c>
      <c r="B21" s="1" t="s">
        <v>25</v>
      </c>
      <c r="C21" s="5">
        <v>2900</v>
      </c>
      <c r="D21" s="5">
        <v>130500</v>
      </c>
      <c r="E21" s="5">
        <f t="shared" si="0"/>
        <v>45000</v>
      </c>
    </row>
    <row r="22" spans="1:5" ht="21">
      <c r="A22" s="1" t="s">
        <v>24</v>
      </c>
      <c r="B22" s="1" t="s">
        <v>26</v>
      </c>
      <c r="C22" s="5">
        <v>650</v>
      </c>
      <c r="D22" s="5">
        <v>45500</v>
      </c>
      <c r="E22" s="5">
        <f t="shared" si="0"/>
        <v>70000</v>
      </c>
    </row>
    <row r="23" spans="1:5" ht="21">
      <c r="A23" s="1" t="s">
        <v>24</v>
      </c>
      <c r="B23" s="1" t="s">
        <v>27</v>
      </c>
      <c r="C23" s="5">
        <v>80</v>
      </c>
      <c r="D23" s="5">
        <v>5600</v>
      </c>
      <c r="E23" s="5">
        <f t="shared" si="0"/>
        <v>70000</v>
      </c>
    </row>
    <row r="24" spans="1:5" ht="21">
      <c r="A24" s="1" t="s">
        <v>24</v>
      </c>
      <c r="B24" s="1" t="s">
        <v>28</v>
      </c>
      <c r="C24" s="5">
        <v>3</v>
      </c>
      <c r="D24" s="5">
        <v>105</v>
      </c>
      <c r="E24" s="5">
        <f t="shared" si="0"/>
        <v>35000</v>
      </c>
    </row>
    <row r="25" spans="1:5" ht="21">
      <c r="A25" s="1" t="s">
        <v>24</v>
      </c>
      <c r="B25" s="1" t="s">
        <v>29</v>
      </c>
      <c r="C25" s="5">
        <v>0</v>
      </c>
      <c r="D25" s="5">
        <v>0</v>
      </c>
      <c r="E25" s="5">
        <v>0</v>
      </c>
    </row>
    <row r="26" spans="1:5" ht="21">
      <c r="A26" s="1" t="s">
        <v>24</v>
      </c>
      <c r="B26" s="1" t="s">
        <v>30</v>
      </c>
      <c r="C26" s="5">
        <v>4</v>
      </c>
      <c r="D26" s="5">
        <v>120</v>
      </c>
      <c r="E26" s="5">
        <f t="shared" si="0"/>
        <v>30000</v>
      </c>
    </row>
    <row r="27" spans="1:5" ht="21">
      <c r="A27" s="1" t="s">
        <v>24</v>
      </c>
      <c r="B27" s="1" t="s">
        <v>31</v>
      </c>
      <c r="C27" s="5">
        <v>10</v>
      </c>
      <c r="D27" s="5">
        <v>100</v>
      </c>
      <c r="E27" s="5">
        <f t="shared" si="0"/>
        <v>10000</v>
      </c>
    </row>
    <row r="28" spans="1:5" ht="21">
      <c r="A28" s="1" t="s">
        <v>24</v>
      </c>
      <c r="B28" s="1" t="s">
        <v>32</v>
      </c>
      <c r="C28" s="5">
        <v>50</v>
      </c>
      <c r="D28" s="5">
        <v>500</v>
      </c>
      <c r="E28" s="5">
        <f t="shared" si="0"/>
        <v>10000</v>
      </c>
    </row>
    <row r="29" spans="1:5" ht="42">
      <c r="A29" s="1" t="s">
        <v>33</v>
      </c>
      <c r="B29" s="1" t="s">
        <v>34</v>
      </c>
      <c r="C29" s="5">
        <v>2200</v>
      </c>
      <c r="D29" s="5">
        <v>26400</v>
      </c>
      <c r="E29" s="5">
        <f t="shared" si="0"/>
        <v>12000</v>
      </c>
    </row>
    <row r="30" spans="1:5" ht="42">
      <c r="A30" s="1" t="s">
        <v>33</v>
      </c>
      <c r="B30" s="1" t="s">
        <v>35</v>
      </c>
      <c r="C30" s="5">
        <v>3</v>
      </c>
      <c r="D30" s="5">
        <v>3</v>
      </c>
      <c r="E30" s="5">
        <f t="shared" si="0"/>
        <v>1000</v>
      </c>
    </row>
    <row r="31" spans="1:5" ht="42">
      <c r="A31" s="1" t="s">
        <v>33</v>
      </c>
      <c r="B31" s="1" t="s">
        <v>36</v>
      </c>
      <c r="C31" s="5">
        <v>85</v>
      </c>
      <c r="D31" s="5">
        <v>595</v>
      </c>
      <c r="E31" s="5">
        <f t="shared" si="0"/>
        <v>7000</v>
      </c>
    </row>
    <row r="32" spans="1:5" ht="42">
      <c r="A32" s="1" t="s">
        <v>33</v>
      </c>
      <c r="B32" s="1" t="s">
        <v>37</v>
      </c>
      <c r="C32" s="5">
        <v>450</v>
      </c>
      <c r="D32" s="5">
        <v>2250</v>
      </c>
      <c r="E32" s="5">
        <f t="shared" si="0"/>
        <v>5000</v>
      </c>
    </row>
    <row r="33" spans="1:5" ht="42">
      <c r="A33" s="1" t="s">
        <v>33</v>
      </c>
      <c r="B33" s="1" t="s">
        <v>38</v>
      </c>
      <c r="C33" s="5">
        <v>0</v>
      </c>
      <c r="D33" s="5">
        <v>0</v>
      </c>
      <c r="E33" s="5">
        <v>0</v>
      </c>
    </row>
    <row r="34" spans="1:5" ht="42">
      <c r="A34" s="1" t="s">
        <v>33</v>
      </c>
      <c r="B34" s="1" t="s">
        <v>39</v>
      </c>
      <c r="C34" s="5">
        <v>0</v>
      </c>
      <c r="D34" s="5">
        <v>0</v>
      </c>
      <c r="E34" s="5">
        <v>0</v>
      </c>
    </row>
    <row r="35" spans="1:5" ht="42">
      <c r="A35" s="1" t="s">
        <v>33</v>
      </c>
      <c r="B35" s="1" t="s">
        <v>40</v>
      </c>
      <c r="C35" s="5">
        <v>0</v>
      </c>
      <c r="D35" s="5">
        <v>0</v>
      </c>
      <c r="E35" s="5">
        <v>0</v>
      </c>
    </row>
    <row r="36" spans="1:5" ht="42">
      <c r="A36" s="1" t="s">
        <v>33</v>
      </c>
      <c r="B36" s="1" t="s">
        <v>41</v>
      </c>
      <c r="C36" s="5">
        <v>250</v>
      </c>
      <c r="D36" s="5">
        <v>16250</v>
      </c>
      <c r="E36" s="5">
        <f t="shared" si="0"/>
        <v>65000</v>
      </c>
    </row>
    <row r="37" spans="1:5" ht="63">
      <c r="A37" s="1" t="s">
        <v>33</v>
      </c>
      <c r="B37" s="1" t="s">
        <v>42</v>
      </c>
      <c r="C37" s="5">
        <v>5</v>
      </c>
      <c r="D37" s="5">
        <v>250</v>
      </c>
      <c r="E37" s="5">
        <f t="shared" si="0"/>
        <v>50000</v>
      </c>
    </row>
    <row r="38" spans="1:5" ht="42">
      <c r="A38" s="1" t="s">
        <v>33</v>
      </c>
      <c r="B38" s="1" t="s">
        <v>43</v>
      </c>
      <c r="C38" s="5">
        <v>365</v>
      </c>
      <c r="D38" s="5">
        <v>8400</v>
      </c>
      <c r="E38" s="5">
        <f t="shared" si="0"/>
        <v>23013.698630136987</v>
      </c>
    </row>
    <row r="39" spans="1:5" ht="42">
      <c r="A39" s="1" t="s">
        <v>44</v>
      </c>
      <c r="B39" s="1" t="s">
        <v>45</v>
      </c>
      <c r="C39" s="5">
        <v>0</v>
      </c>
      <c r="D39" s="5">
        <v>0</v>
      </c>
      <c r="E39" s="5">
        <v>0</v>
      </c>
    </row>
    <row r="40" spans="1:5" ht="42">
      <c r="A40" s="1" t="s">
        <v>44</v>
      </c>
      <c r="B40" s="1" t="s">
        <v>46</v>
      </c>
      <c r="C40" s="5">
        <v>0</v>
      </c>
      <c r="D40" s="5">
        <v>0</v>
      </c>
      <c r="E40" s="5">
        <v>0</v>
      </c>
    </row>
    <row r="41" spans="1:5" ht="42">
      <c r="A41" s="1" t="s">
        <v>44</v>
      </c>
      <c r="B41" s="1" t="s">
        <v>47</v>
      </c>
      <c r="C41" s="5">
        <v>0</v>
      </c>
      <c r="D41" s="5">
        <v>0</v>
      </c>
      <c r="E41" s="5">
        <v>0</v>
      </c>
    </row>
    <row r="42" spans="1:5" ht="42">
      <c r="A42" s="1" t="s">
        <v>44</v>
      </c>
      <c r="B42" s="1" t="s">
        <v>48</v>
      </c>
      <c r="C42" s="5">
        <v>0</v>
      </c>
      <c r="D42" s="5">
        <v>0</v>
      </c>
      <c r="E42" s="5">
        <v>0</v>
      </c>
    </row>
    <row r="43" spans="1:5" ht="42">
      <c r="A43" s="1" t="s">
        <v>49</v>
      </c>
      <c r="B43" s="1" t="s">
        <v>50</v>
      </c>
      <c r="C43" s="5">
        <v>100</v>
      </c>
      <c r="D43" s="5">
        <v>3500</v>
      </c>
      <c r="E43" s="5">
        <f t="shared" si="0"/>
        <v>35000</v>
      </c>
    </row>
    <row r="44" spans="1:5" ht="42">
      <c r="A44" s="1" t="s">
        <v>49</v>
      </c>
      <c r="B44" s="1" t="s">
        <v>51</v>
      </c>
      <c r="C44" s="5">
        <v>0</v>
      </c>
      <c r="D44" s="5">
        <v>0</v>
      </c>
      <c r="E44" s="5">
        <v>0</v>
      </c>
    </row>
    <row r="45" spans="1:5" ht="42">
      <c r="A45" s="1" t="s">
        <v>49</v>
      </c>
      <c r="B45" s="1" t="s">
        <v>52</v>
      </c>
      <c r="C45" s="5">
        <v>0</v>
      </c>
      <c r="D45" s="5">
        <v>0</v>
      </c>
      <c r="E45" s="5">
        <v>0</v>
      </c>
    </row>
    <row r="46" spans="1:5" ht="42">
      <c r="A46" s="1" t="s">
        <v>49</v>
      </c>
      <c r="B46" s="1" t="s">
        <v>53</v>
      </c>
      <c r="C46" s="5">
        <v>0</v>
      </c>
      <c r="D46" s="5">
        <v>0</v>
      </c>
      <c r="E46" s="5">
        <v>0</v>
      </c>
    </row>
    <row r="47" spans="1:5" ht="42">
      <c r="A47" s="1" t="s">
        <v>54</v>
      </c>
      <c r="B47" s="1" t="s">
        <v>55</v>
      </c>
      <c r="C47" s="5">
        <v>16</v>
      </c>
      <c r="D47" s="5">
        <v>32</v>
      </c>
      <c r="E47" s="5">
        <f t="shared" si="0"/>
        <v>2000</v>
      </c>
    </row>
    <row r="48" spans="1:5" ht="42">
      <c r="A48" s="1" t="s">
        <v>54</v>
      </c>
      <c r="B48" s="1" t="s">
        <v>56</v>
      </c>
      <c r="C48" s="5">
        <v>1</v>
      </c>
      <c r="D48" s="5">
        <v>2</v>
      </c>
      <c r="E48" s="5">
        <f t="shared" si="0"/>
        <v>2000</v>
      </c>
    </row>
    <row r="49" spans="1:5" ht="42">
      <c r="A49" s="1" t="s">
        <v>54</v>
      </c>
      <c r="B49" s="1" t="s">
        <v>54</v>
      </c>
      <c r="C49" s="11">
        <v>0</v>
      </c>
      <c r="D49" s="11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17031.900000000001</v>
      </c>
      <c r="D50" s="11">
        <f t="shared" si="1"/>
        <v>278136.3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10903.900000000001</v>
      </c>
      <c r="D51" s="11">
        <f t="shared" si="2"/>
        <v>275230.8</v>
      </c>
      <c r="E51" s="14"/>
    </row>
    <row r="52" spans="1:5" ht="21">
      <c r="A52" s="17" t="s">
        <v>59</v>
      </c>
      <c r="B52" s="18"/>
      <c r="C52" s="11">
        <f t="shared" ref="C52:D52" si="3">C50-C51</f>
        <v>6128</v>
      </c>
      <c r="D52" s="11">
        <f t="shared" si="3"/>
        <v>2905.5</v>
      </c>
      <c r="E52" s="14"/>
    </row>
    <row r="53" spans="1:5" ht="21">
      <c r="A53" s="19" t="s">
        <v>60</v>
      </c>
      <c r="B53" s="20"/>
      <c r="C53" s="10">
        <v>11571.599999999999</v>
      </c>
      <c r="D53" s="10"/>
      <c r="E53" s="14"/>
    </row>
    <row r="54" spans="1:5" ht="21">
      <c r="A54" s="19" t="s">
        <v>61</v>
      </c>
      <c r="B54" s="20"/>
      <c r="C54" s="10">
        <v>13264</v>
      </c>
      <c r="D54" s="10"/>
      <c r="E54" s="14"/>
    </row>
    <row r="55" spans="1:5" ht="21" customHeight="1">
      <c r="A55" s="19" t="s">
        <v>62</v>
      </c>
      <c r="B55" s="20"/>
      <c r="C55" s="10">
        <v>41867.5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52" workbookViewId="0">
      <selection activeCell="G51" sqref="G51"/>
    </sheetView>
  </sheetViews>
  <sheetFormatPr defaultRowHeight="15"/>
  <cols>
    <col min="2" max="2" width="13.42578125" customWidth="1"/>
    <col min="3" max="3" width="16.140625" customWidth="1"/>
    <col min="4" max="4" width="17.140625" customWidth="1"/>
    <col min="5" max="5" width="24.5703125" customWidth="1"/>
  </cols>
  <sheetData>
    <row r="1" spans="1:5" ht="21" customHeight="1">
      <c r="A1" s="28" t="s">
        <v>79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5">
        <v>2150</v>
      </c>
      <c r="D3" s="5">
        <v>8938</v>
      </c>
      <c r="E3" s="5">
        <f>D3/C3*1000</f>
        <v>4157.2093023255811</v>
      </c>
    </row>
    <row r="4" spans="1:5" ht="21">
      <c r="A4" s="1" t="s">
        <v>4</v>
      </c>
      <c r="B4" s="1" t="s">
        <v>5</v>
      </c>
      <c r="C4" s="11">
        <v>0</v>
      </c>
      <c r="D4" s="5">
        <v>0</v>
      </c>
      <c r="E4" s="5">
        <v>0</v>
      </c>
    </row>
    <row r="5" spans="1:5" ht="21">
      <c r="A5" s="1" t="s">
        <v>4</v>
      </c>
      <c r="B5" s="1" t="s">
        <v>6</v>
      </c>
      <c r="C5" s="5">
        <v>2365</v>
      </c>
      <c r="D5" s="5">
        <v>8987</v>
      </c>
      <c r="E5" s="5">
        <f t="shared" ref="E5:E48" si="0">D5/C5*1000</f>
        <v>3800</v>
      </c>
    </row>
    <row r="6" spans="1:5" ht="21">
      <c r="A6" s="1" t="s">
        <v>4</v>
      </c>
      <c r="B6" s="1" t="s">
        <v>7</v>
      </c>
      <c r="C6" s="5">
        <v>0</v>
      </c>
      <c r="D6" s="5">
        <v>0</v>
      </c>
      <c r="E6" s="5">
        <v>0</v>
      </c>
    </row>
    <row r="7" spans="1:5" ht="21">
      <c r="A7" s="1" t="s">
        <v>4</v>
      </c>
      <c r="B7" s="1" t="s">
        <v>8</v>
      </c>
      <c r="C7" s="5">
        <v>0</v>
      </c>
      <c r="D7" s="5">
        <v>0</v>
      </c>
      <c r="E7" s="5">
        <v>0</v>
      </c>
    </row>
    <row r="8" spans="1:5" ht="21">
      <c r="A8" s="1" t="s">
        <v>4</v>
      </c>
      <c r="B8" s="1" t="s">
        <v>9</v>
      </c>
      <c r="C8" s="5">
        <v>0</v>
      </c>
      <c r="D8" s="5">
        <v>0</v>
      </c>
      <c r="E8" s="5">
        <v>0</v>
      </c>
    </row>
    <row r="9" spans="1:5" ht="21">
      <c r="A9" s="1" t="s">
        <v>4</v>
      </c>
      <c r="B9" s="1" t="s">
        <v>10</v>
      </c>
      <c r="C9" s="5">
        <v>35.799999999999997</v>
      </c>
      <c r="D9" s="5">
        <v>65.099999999999994</v>
      </c>
      <c r="E9" s="5">
        <f t="shared" si="0"/>
        <v>1818.435754189944</v>
      </c>
    </row>
    <row r="10" spans="1:5" ht="21">
      <c r="A10" s="1" t="s">
        <v>11</v>
      </c>
      <c r="B10" s="1" t="s">
        <v>12</v>
      </c>
      <c r="C10" s="5">
        <v>0.1</v>
      </c>
      <c r="D10" s="5">
        <v>0.12</v>
      </c>
      <c r="E10" s="5">
        <f t="shared" si="0"/>
        <v>1200</v>
      </c>
    </row>
    <row r="11" spans="1:5" ht="21">
      <c r="A11" s="1" t="s">
        <v>11</v>
      </c>
      <c r="B11" s="1" t="s">
        <v>13</v>
      </c>
      <c r="C11" s="5">
        <v>0</v>
      </c>
      <c r="D11" s="5">
        <v>0</v>
      </c>
      <c r="E11" s="5">
        <v>0</v>
      </c>
    </row>
    <row r="12" spans="1:5" ht="21">
      <c r="A12" s="1" t="s">
        <v>11</v>
      </c>
      <c r="B12" s="1" t="s">
        <v>14</v>
      </c>
      <c r="C12" s="5">
        <v>10.119999999999999</v>
      </c>
      <c r="D12" s="5">
        <v>14.65</v>
      </c>
      <c r="E12" s="5">
        <f t="shared" si="0"/>
        <v>1447.628458498024</v>
      </c>
    </row>
    <row r="13" spans="1:5" ht="21">
      <c r="A13" s="1" t="s">
        <v>11</v>
      </c>
      <c r="B13" s="1" t="s">
        <v>15</v>
      </c>
      <c r="C13" s="5">
        <v>0</v>
      </c>
      <c r="D13" s="5">
        <v>0</v>
      </c>
      <c r="E13" s="5">
        <v>0</v>
      </c>
    </row>
    <row r="14" spans="1:5" ht="21">
      <c r="A14" s="1" t="s">
        <v>11</v>
      </c>
      <c r="B14" s="1" t="s">
        <v>16</v>
      </c>
      <c r="C14" s="5">
        <v>0</v>
      </c>
      <c r="D14" s="5">
        <v>0</v>
      </c>
      <c r="E14" s="5">
        <v>0</v>
      </c>
    </row>
    <row r="15" spans="1:5" ht="21">
      <c r="A15" s="1" t="s">
        <v>11</v>
      </c>
      <c r="B15" s="1" t="s">
        <v>17</v>
      </c>
      <c r="C15" s="5">
        <v>0</v>
      </c>
      <c r="D15" s="5">
        <v>0</v>
      </c>
      <c r="E15" s="5">
        <v>0</v>
      </c>
    </row>
    <row r="16" spans="1:5" ht="42">
      <c r="A16" s="1" t="s">
        <v>18</v>
      </c>
      <c r="B16" s="1" t="s">
        <v>19</v>
      </c>
      <c r="C16" s="5">
        <v>195</v>
      </c>
      <c r="D16" s="5">
        <v>6825</v>
      </c>
      <c r="E16" s="5">
        <f t="shared" si="0"/>
        <v>35000</v>
      </c>
    </row>
    <row r="17" spans="1:5" ht="42">
      <c r="A17" s="1" t="s">
        <v>18</v>
      </c>
      <c r="B17" s="1" t="s">
        <v>20</v>
      </c>
      <c r="C17" s="5">
        <v>792</v>
      </c>
      <c r="D17" s="5">
        <v>27720</v>
      </c>
      <c r="E17" s="5">
        <f t="shared" si="0"/>
        <v>35000</v>
      </c>
    </row>
    <row r="18" spans="1:5" ht="42">
      <c r="A18" s="1" t="s">
        <v>18</v>
      </c>
      <c r="B18" s="1" t="s">
        <v>21</v>
      </c>
      <c r="C18" s="5">
        <v>27.5</v>
      </c>
      <c r="D18" s="5">
        <v>715</v>
      </c>
      <c r="E18" s="5">
        <f t="shared" si="0"/>
        <v>26000</v>
      </c>
    </row>
    <row r="19" spans="1:5" ht="42">
      <c r="A19" s="1" t="s">
        <v>18</v>
      </c>
      <c r="B19" s="1" t="s">
        <v>22</v>
      </c>
      <c r="C19" s="5">
        <v>1</v>
      </c>
      <c r="D19" s="5">
        <v>25</v>
      </c>
      <c r="E19" s="5">
        <f t="shared" si="0"/>
        <v>25000</v>
      </c>
    </row>
    <row r="20" spans="1:5" ht="42">
      <c r="A20" s="1" t="s">
        <v>18</v>
      </c>
      <c r="B20" s="1" t="s">
        <v>23</v>
      </c>
      <c r="C20" s="5">
        <v>30</v>
      </c>
      <c r="D20" s="5">
        <v>900</v>
      </c>
      <c r="E20" s="5">
        <f t="shared" si="0"/>
        <v>30000</v>
      </c>
    </row>
    <row r="21" spans="1:5" ht="21">
      <c r="A21" s="1" t="s">
        <v>24</v>
      </c>
      <c r="B21" s="1" t="s">
        <v>25</v>
      </c>
      <c r="C21" s="5">
        <v>57</v>
      </c>
      <c r="D21" s="5">
        <v>1425</v>
      </c>
      <c r="E21" s="5">
        <f t="shared" si="0"/>
        <v>25000</v>
      </c>
    </row>
    <row r="22" spans="1:5" ht="21">
      <c r="A22" s="1" t="s">
        <v>24</v>
      </c>
      <c r="B22" s="1" t="s">
        <v>26</v>
      </c>
      <c r="C22" s="5">
        <v>102</v>
      </c>
      <c r="D22" s="5">
        <v>4100</v>
      </c>
      <c r="E22" s="5">
        <f t="shared" si="0"/>
        <v>40196.078431372545</v>
      </c>
    </row>
    <row r="23" spans="1:5" ht="21">
      <c r="A23" s="1" t="s">
        <v>24</v>
      </c>
      <c r="B23" s="1" t="s">
        <v>27</v>
      </c>
      <c r="C23" s="5">
        <v>6</v>
      </c>
      <c r="D23" s="5">
        <v>180</v>
      </c>
      <c r="E23" s="5">
        <f t="shared" si="0"/>
        <v>30000</v>
      </c>
    </row>
    <row r="24" spans="1:5" ht="21">
      <c r="A24" s="1" t="s">
        <v>24</v>
      </c>
      <c r="B24" s="1" t="s">
        <v>28</v>
      </c>
      <c r="C24" s="5">
        <v>0</v>
      </c>
      <c r="D24" s="5">
        <v>0</v>
      </c>
      <c r="E24" s="5">
        <v>0</v>
      </c>
    </row>
    <row r="25" spans="1:5" ht="21">
      <c r="A25" s="1" t="s">
        <v>24</v>
      </c>
      <c r="B25" s="1" t="s">
        <v>29</v>
      </c>
      <c r="C25" s="5">
        <v>0</v>
      </c>
      <c r="D25" s="5">
        <v>0</v>
      </c>
      <c r="E25" s="5">
        <v>0</v>
      </c>
    </row>
    <row r="26" spans="1:5" ht="21">
      <c r="A26" s="1" t="s">
        <v>24</v>
      </c>
      <c r="B26" s="1" t="s">
        <v>30</v>
      </c>
      <c r="C26" s="5">
        <v>0</v>
      </c>
      <c r="D26" s="5">
        <v>0</v>
      </c>
      <c r="E26" s="5">
        <v>0</v>
      </c>
    </row>
    <row r="27" spans="1:5" ht="21">
      <c r="A27" s="1" t="s">
        <v>24</v>
      </c>
      <c r="B27" s="1" t="s">
        <v>31</v>
      </c>
      <c r="C27" s="11">
        <v>1</v>
      </c>
      <c r="D27" s="11">
        <v>16</v>
      </c>
      <c r="E27" s="5">
        <f t="shared" si="0"/>
        <v>16000</v>
      </c>
    </row>
    <row r="28" spans="1:5" ht="21">
      <c r="A28" s="1" t="s">
        <v>24</v>
      </c>
      <c r="B28" s="1" t="s">
        <v>32</v>
      </c>
      <c r="C28" s="5">
        <v>56</v>
      </c>
      <c r="D28" s="5">
        <v>864</v>
      </c>
      <c r="E28" s="5">
        <f t="shared" si="0"/>
        <v>15428.571428571429</v>
      </c>
    </row>
    <row r="29" spans="1:5" ht="42">
      <c r="A29" s="1" t="s">
        <v>33</v>
      </c>
      <c r="B29" s="1" t="s">
        <v>34</v>
      </c>
      <c r="C29" s="5">
        <v>560.45000000000005</v>
      </c>
      <c r="D29" s="5">
        <v>5151.3999999999996</v>
      </c>
      <c r="E29" s="5">
        <f t="shared" si="0"/>
        <v>9191.5425104826463</v>
      </c>
    </row>
    <row r="30" spans="1:5" ht="42">
      <c r="A30" s="1" t="s">
        <v>33</v>
      </c>
      <c r="B30" s="1" t="s">
        <v>35</v>
      </c>
      <c r="C30" s="5">
        <v>0</v>
      </c>
      <c r="D30" s="5">
        <v>0</v>
      </c>
      <c r="E30" s="5">
        <v>0</v>
      </c>
    </row>
    <row r="31" spans="1:5" ht="42">
      <c r="A31" s="1" t="s">
        <v>33</v>
      </c>
      <c r="B31" s="1" t="s">
        <v>36</v>
      </c>
      <c r="C31" s="5">
        <v>1</v>
      </c>
      <c r="D31" s="5">
        <v>5</v>
      </c>
      <c r="E31" s="5">
        <f t="shared" si="0"/>
        <v>5000</v>
      </c>
    </row>
    <row r="32" spans="1:5" ht="42">
      <c r="A32" s="1" t="s">
        <v>33</v>
      </c>
      <c r="B32" s="1" t="s">
        <v>37</v>
      </c>
      <c r="C32" s="5">
        <v>0</v>
      </c>
      <c r="D32" s="5">
        <v>0</v>
      </c>
      <c r="E32" s="5">
        <v>0</v>
      </c>
    </row>
    <row r="33" spans="1:5" ht="42">
      <c r="A33" s="1" t="s">
        <v>33</v>
      </c>
      <c r="B33" s="1" t="s">
        <v>38</v>
      </c>
      <c r="C33" s="5">
        <v>0</v>
      </c>
      <c r="D33" s="5">
        <v>0</v>
      </c>
      <c r="E33" s="5">
        <v>0</v>
      </c>
    </row>
    <row r="34" spans="1:5" ht="42">
      <c r="A34" s="1" t="s">
        <v>33</v>
      </c>
      <c r="B34" s="1" t="s">
        <v>39</v>
      </c>
      <c r="C34" s="5">
        <v>5</v>
      </c>
      <c r="D34" s="5">
        <v>250</v>
      </c>
      <c r="E34" s="5">
        <f t="shared" si="0"/>
        <v>50000</v>
      </c>
    </row>
    <row r="35" spans="1:5" ht="42">
      <c r="A35" s="1" t="s">
        <v>33</v>
      </c>
      <c r="B35" s="1" t="s">
        <v>40</v>
      </c>
      <c r="C35" s="11">
        <v>10</v>
      </c>
      <c r="D35" s="11">
        <v>30</v>
      </c>
      <c r="E35" s="5">
        <f t="shared" si="0"/>
        <v>3000</v>
      </c>
    </row>
    <row r="36" spans="1:5" ht="42">
      <c r="A36" s="1" t="s">
        <v>33</v>
      </c>
      <c r="B36" s="1" t="s">
        <v>41</v>
      </c>
      <c r="C36" s="5">
        <v>2580</v>
      </c>
      <c r="D36" s="5">
        <v>167700</v>
      </c>
      <c r="E36" s="5">
        <f t="shared" si="0"/>
        <v>65000</v>
      </c>
    </row>
    <row r="37" spans="1:5" ht="63">
      <c r="A37" s="1" t="s">
        <v>33</v>
      </c>
      <c r="B37" s="1" t="s">
        <v>42</v>
      </c>
      <c r="C37" s="5">
        <v>5</v>
      </c>
      <c r="D37" s="5">
        <v>300</v>
      </c>
      <c r="E37" s="5">
        <f t="shared" si="0"/>
        <v>60000</v>
      </c>
    </row>
    <row r="38" spans="1:5" ht="42">
      <c r="A38" s="1" t="s">
        <v>33</v>
      </c>
      <c r="B38" s="1" t="s">
        <v>43</v>
      </c>
      <c r="C38" s="5">
        <v>617</v>
      </c>
      <c r="D38" s="5">
        <v>19745</v>
      </c>
      <c r="E38" s="5">
        <f t="shared" si="0"/>
        <v>32001.62074554295</v>
      </c>
    </row>
    <row r="39" spans="1:5" ht="42">
      <c r="A39" s="1" t="s">
        <v>44</v>
      </c>
      <c r="B39" s="1" t="s">
        <v>45</v>
      </c>
      <c r="C39" s="5">
        <v>0</v>
      </c>
      <c r="D39" s="5">
        <v>0</v>
      </c>
      <c r="E39" s="5">
        <v>0</v>
      </c>
    </row>
    <row r="40" spans="1:5" ht="42">
      <c r="A40" s="1" t="s">
        <v>44</v>
      </c>
      <c r="B40" s="1" t="s">
        <v>46</v>
      </c>
      <c r="C40" s="5">
        <v>20</v>
      </c>
      <c r="D40" s="5">
        <v>30</v>
      </c>
      <c r="E40" s="5">
        <f t="shared" si="0"/>
        <v>1500</v>
      </c>
    </row>
    <row r="41" spans="1:5" ht="42">
      <c r="A41" s="1" t="s">
        <v>44</v>
      </c>
      <c r="B41" s="1" t="s">
        <v>47</v>
      </c>
      <c r="C41" s="11">
        <v>2</v>
      </c>
      <c r="D41" s="11">
        <v>4</v>
      </c>
      <c r="E41" s="5">
        <f t="shared" si="0"/>
        <v>2000</v>
      </c>
    </row>
    <row r="42" spans="1:5" ht="42">
      <c r="A42" s="1" t="s">
        <v>44</v>
      </c>
      <c r="B42" s="1" t="s">
        <v>48</v>
      </c>
      <c r="C42" s="5">
        <v>86</v>
      </c>
      <c r="D42" s="5">
        <v>176</v>
      </c>
      <c r="E42" s="5">
        <f t="shared" si="0"/>
        <v>2046.5116279069769</v>
      </c>
    </row>
    <row r="43" spans="1:5" ht="42">
      <c r="A43" s="1" t="s">
        <v>49</v>
      </c>
      <c r="B43" s="1" t="s">
        <v>50</v>
      </c>
      <c r="C43" s="5">
        <v>35.5</v>
      </c>
      <c r="D43" s="5">
        <v>1320</v>
      </c>
      <c r="E43" s="5">
        <f t="shared" si="0"/>
        <v>37183.098591549293</v>
      </c>
    </row>
    <row r="44" spans="1:5" ht="42">
      <c r="A44" s="1" t="s">
        <v>49</v>
      </c>
      <c r="B44" s="1" t="s">
        <v>51</v>
      </c>
      <c r="C44" s="5">
        <v>0</v>
      </c>
      <c r="D44" s="5">
        <v>0</v>
      </c>
      <c r="E44" s="5">
        <v>0</v>
      </c>
    </row>
    <row r="45" spans="1:5" ht="42">
      <c r="A45" s="1" t="s">
        <v>49</v>
      </c>
      <c r="B45" s="1" t="s">
        <v>52</v>
      </c>
      <c r="C45" s="5">
        <v>0</v>
      </c>
      <c r="D45" s="5">
        <v>0</v>
      </c>
      <c r="E45" s="5">
        <v>0</v>
      </c>
    </row>
    <row r="46" spans="1:5" ht="42">
      <c r="A46" s="1" t="s">
        <v>49</v>
      </c>
      <c r="B46" s="1" t="s">
        <v>53</v>
      </c>
      <c r="C46" s="5">
        <v>0</v>
      </c>
      <c r="D46" s="5">
        <v>0</v>
      </c>
      <c r="E46" s="5">
        <v>0</v>
      </c>
    </row>
    <row r="47" spans="1:5" ht="42">
      <c r="A47" s="1" t="s">
        <v>54</v>
      </c>
      <c r="B47" s="1" t="s">
        <v>55</v>
      </c>
      <c r="C47" s="5">
        <v>201</v>
      </c>
      <c r="D47" s="5">
        <v>312.3</v>
      </c>
      <c r="E47" s="5">
        <f t="shared" si="0"/>
        <v>1553.7313432835822</v>
      </c>
    </row>
    <row r="48" spans="1:5" ht="42">
      <c r="A48" s="1" t="s">
        <v>54</v>
      </c>
      <c r="B48" s="1" t="s">
        <v>56</v>
      </c>
      <c r="C48" s="5">
        <v>6</v>
      </c>
      <c r="D48" s="5">
        <v>24</v>
      </c>
      <c r="E48" s="5">
        <f t="shared" si="0"/>
        <v>4000</v>
      </c>
    </row>
    <row r="49" spans="1:5" ht="42">
      <c r="A49" s="1" t="s">
        <v>54</v>
      </c>
      <c r="B49" s="1" t="s">
        <v>54</v>
      </c>
      <c r="C49" s="11">
        <v>0</v>
      </c>
      <c r="D49" s="11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9957.4700000000012</v>
      </c>
      <c r="D50" s="11">
        <f t="shared" si="1"/>
        <v>255822.56999999998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9957.4700000000012</v>
      </c>
      <c r="D51" s="11">
        <f t="shared" si="2"/>
        <v>255822.56999999998</v>
      </c>
      <c r="E51" s="14"/>
    </row>
    <row r="52" spans="1:5" ht="21">
      <c r="A52" s="17" t="s">
        <v>59</v>
      </c>
      <c r="B52" s="18"/>
      <c r="C52" s="11">
        <f t="shared" ref="C52:D52" si="3">C50-C51</f>
        <v>0</v>
      </c>
      <c r="D52" s="11">
        <f t="shared" si="3"/>
        <v>0</v>
      </c>
      <c r="E52" s="14"/>
    </row>
    <row r="53" spans="1:5" ht="21">
      <c r="A53" s="19" t="s">
        <v>60</v>
      </c>
      <c r="B53" s="20"/>
      <c r="C53" s="10">
        <v>11739.529999999999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21697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13" workbookViewId="0">
      <selection activeCell="C54" sqref="C54"/>
    </sheetView>
  </sheetViews>
  <sheetFormatPr defaultRowHeight="15"/>
  <cols>
    <col min="1" max="1" width="13.28515625" customWidth="1"/>
    <col min="2" max="2" width="16.140625" customWidth="1"/>
    <col min="3" max="3" width="13.140625" customWidth="1"/>
    <col min="4" max="4" width="13.7109375" customWidth="1"/>
    <col min="5" max="5" width="22.140625" customWidth="1"/>
  </cols>
  <sheetData>
    <row r="1" spans="1:5" ht="21" customHeight="1">
      <c r="A1" s="28" t="s">
        <v>80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1500</v>
      </c>
      <c r="D3" s="12">
        <v>6300</v>
      </c>
      <c r="E3" s="5">
        <f>D3/C3*1000</f>
        <v>4200</v>
      </c>
    </row>
    <row r="4" spans="1:5" ht="21">
      <c r="A4" s="1" t="s">
        <v>4</v>
      </c>
      <c r="B4" s="1" t="s">
        <v>5</v>
      </c>
      <c r="C4" s="12">
        <v>0.1</v>
      </c>
      <c r="D4" s="12">
        <v>0</v>
      </c>
      <c r="E4" s="5">
        <f t="shared" ref="E4:E49" si="0">D4/C4*1000</f>
        <v>0</v>
      </c>
    </row>
    <row r="5" spans="1:5" ht="21">
      <c r="A5" s="1" t="s">
        <v>4</v>
      </c>
      <c r="B5" s="1" t="s">
        <v>6</v>
      </c>
      <c r="C5" s="12">
        <v>3981</v>
      </c>
      <c r="D5" s="12">
        <v>15920</v>
      </c>
      <c r="E5" s="5">
        <f t="shared" si="0"/>
        <v>3998.9952273298168</v>
      </c>
    </row>
    <row r="6" spans="1:5" ht="21">
      <c r="A6" s="1" t="s">
        <v>4</v>
      </c>
      <c r="B6" s="1" t="s">
        <v>7</v>
      </c>
      <c r="C6" s="12">
        <v>0.3</v>
      </c>
      <c r="D6" s="12">
        <v>0</v>
      </c>
      <c r="E6" s="5">
        <f t="shared" si="0"/>
        <v>0</v>
      </c>
    </row>
    <row r="7" spans="1:5" ht="21">
      <c r="A7" s="1" t="s">
        <v>4</v>
      </c>
      <c r="B7" s="1" t="s">
        <v>8</v>
      </c>
      <c r="C7" s="12">
        <v>0</v>
      </c>
      <c r="D7" s="12">
        <v>0</v>
      </c>
      <c r="E7" s="5">
        <v>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572.29999999999995</v>
      </c>
      <c r="D9" s="12">
        <v>1430</v>
      </c>
      <c r="E9" s="5">
        <f t="shared" si="0"/>
        <v>2498.6894985147651</v>
      </c>
    </row>
    <row r="10" spans="1:5" ht="21">
      <c r="A10" s="1" t="s">
        <v>11</v>
      </c>
      <c r="B10" s="1" t="s">
        <v>12</v>
      </c>
      <c r="C10" s="12">
        <v>49.7</v>
      </c>
      <c r="D10" s="12">
        <v>100</v>
      </c>
      <c r="E10" s="5">
        <f t="shared" si="0"/>
        <v>2012.0724346076458</v>
      </c>
    </row>
    <row r="11" spans="1:5" ht="21">
      <c r="A11" s="1" t="s">
        <v>11</v>
      </c>
      <c r="B11" s="1" t="s">
        <v>13</v>
      </c>
      <c r="C11" s="12">
        <v>0</v>
      </c>
      <c r="D11" s="12">
        <v>0</v>
      </c>
      <c r="E11" s="5">
        <v>0</v>
      </c>
    </row>
    <row r="12" spans="1:5" ht="21">
      <c r="A12" s="1" t="s">
        <v>11</v>
      </c>
      <c r="B12" s="1" t="s">
        <v>14</v>
      </c>
      <c r="C12" s="12">
        <v>69.099999999999994</v>
      </c>
      <c r="D12" s="12">
        <v>138</v>
      </c>
      <c r="E12" s="5">
        <f t="shared" si="0"/>
        <v>1997.1056439942115</v>
      </c>
    </row>
    <row r="13" spans="1:5" ht="21">
      <c r="A13" s="1" t="s">
        <v>11</v>
      </c>
      <c r="B13" s="1" t="s">
        <v>15</v>
      </c>
      <c r="C13" s="12">
        <v>13.3</v>
      </c>
      <c r="D13" s="12">
        <v>26</v>
      </c>
      <c r="E13" s="5">
        <f t="shared" si="0"/>
        <v>1954.8872180451126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0</v>
      </c>
      <c r="D15" s="12"/>
      <c r="E15" s="5">
        <v>0</v>
      </c>
    </row>
    <row r="16" spans="1:5" ht="42">
      <c r="A16" s="1" t="s">
        <v>18</v>
      </c>
      <c r="B16" s="1" t="s">
        <v>19</v>
      </c>
      <c r="C16" s="12">
        <v>78.900000000000006</v>
      </c>
      <c r="D16" s="12">
        <v>2765</v>
      </c>
      <c r="E16" s="5">
        <f t="shared" si="0"/>
        <v>35044.359949302918</v>
      </c>
    </row>
    <row r="17" spans="1:5" ht="42">
      <c r="A17" s="1" t="s">
        <v>18</v>
      </c>
      <c r="B17" s="1" t="s">
        <v>20</v>
      </c>
      <c r="C17" s="12">
        <v>40</v>
      </c>
      <c r="D17" s="12">
        <v>1400</v>
      </c>
      <c r="E17" s="5">
        <f t="shared" si="0"/>
        <v>35000</v>
      </c>
    </row>
    <row r="18" spans="1:5" ht="42">
      <c r="A18" s="1" t="s">
        <v>18</v>
      </c>
      <c r="B18" s="1" t="s">
        <v>21</v>
      </c>
      <c r="C18" s="12">
        <v>189.8</v>
      </c>
      <c r="D18" s="12">
        <v>6650</v>
      </c>
      <c r="E18" s="5">
        <f t="shared" si="0"/>
        <v>35036.880927291881</v>
      </c>
    </row>
    <row r="19" spans="1:5" ht="42">
      <c r="A19" s="1" t="s">
        <v>18</v>
      </c>
      <c r="B19" s="1" t="s">
        <v>22</v>
      </c>
      <c r="C19" s="12">
        <v>0.7</v>
      </c>
      <c r="D19" s="12">
        <v>25</v>
      </c>
      <c r="E19" s="5">
        <f t="shared" si="0"/>
        <v>35714.285714285717</v>
      </c>
    </row>
    <row r="20" spans="1:5" ht="42">
      <c r="A20" s="1" t="s">
        <v>18</v>
      </c>
      <c r="B20" s="1" t="s">
        <v>23</v>
      </c>
      <c r="C20" s="12">
        <v>21.4</v>
      </c>
      <c r="D20" s="12">
        <v>525</v>
      </c>
      <c r="E20" s="5">
        <f t="shared" si="0"/>
        <v>24532.710280373834</v>
      </c>
    </row>
    <row r="21" spans="1:5" ht="21">
      <c r="A21" s="1" t="s">
        <v>24</v>
      </c>
      <c r="B21" s="1" t="s">
        <v>25</v>
      </c>
      <c r="C21" s="12">
        <v>20</v>
      </c>
      <c r="D21" s="12">
        <v>600</v>
      </c>
      <c r="E21" s="5">
        <f t="shared" si="0"/>
        <v>30000</v>
      </c>
    </row>
    <row r="22" spans="1:5" ht="21">
      <c r="A22" s="1" t="s">
        <v>24</v>
      </c>
      <c r="B22" s="1" t="s">
        <v>26</v>
      </c>
      <c r="C22" s="12">
        <v>4.3</v>
      </c>
      <c r="D22" s="12">
        <v>100</v>
      </c>
      <c r="E22" s="5">
        <f t="shared" si="0"/>
        <v>23255.813953488374</v>
      </c>
    </row>
    <row r="23" spans="1:5" ht="21">
      <c r="A23" s="1" t="s">
        <v>24</v>
      </c>
      <c r="B23" s="1" t="s">
        <v>27</v>
      </c>
      <c r="C23" s="12">
        <v>0</v>
      </c>
      <c r="D23" s="12">
        <v>0</v>
      </c>
      <c r="E23" s="5">
        <v>0</v>
      </c>
    </row>
    <row r="24" spans="1:5" ht="21">
      <c r="A24" s="1" t="s">
        <v>24</v>
      </c>
      <c r="B24" s="1" t="s">
        <v>28</v>
      </c>
      <c r="C24" s="12">
        <v>1.8</v>
      </c>
      <c r="D24" s="12">
        <v>60</v>
      </c>
      <c r="E24" s="5">
        <f t="shared" si="0"/>
        <v>33333.333333333336</v>
      </c>
    </row>
    <row r="25" spans="1:5" ht="21">
      <c r="A25" s="1" t="s">
        <v>24</v>
      </c>
      <c r="B25" s="1" t="s">
        <v>29</v>
      </c>
      <c r="C25" s="12">
        <v>0</v>
      </c>
      <c r="D25" s="12">
        <v>0</v>
      </c>
      <c r="E25" s="5">
        <v>0</v>
      </c>
    </row>
    <row r="26" spans="1:5" ht="21">
      <c r="A26" s="1" t="s">
        <v>24</v>
      </c>
      <c r="B26" s="1" t="s">
        <v>30</v>
      </c>
      <c r="C26" s="12">
        <v>0</v>
      </c>
      <c r="D26" s="12">
        <v>0</v>
      </c>
      <c r="E26" s="5">
        <v>0</v>
      </c>
    </row>
    <row r="27" spans="1:5" ht="21">
      <c r="A27" s="1" t="s">
        <v>24</v>
      </c>
      <c r="B27" s="1" t="s">
        <v>31</v>
      </c>
      <c r="C27" s="12">
        <v>0.2</v>
      </c>
      <c r="D27" s="12">
        <v>3</v>
      </c>
      <c r="E27" s="5">
        <f t="shared" si="0"/>
        <v>15000</v>
      </c>
    </row>
    <row r="28" spans="1:5" ht="21">
      <c r="A28" s="1" t="s">
        <v>24</v>
      </c>
      <c r="B28" s="1" t="s">
        <v>32</v>
      </c>
      <c r="C28" s="12"/>
      <c r="D28" s="12"/>
      <c r="E28" s="5">
        <v>0</v>
      </c>
    </row>
    <row r="29" spans="1:5" ht="42">
      <c r="A29" s="1" t="s">
        <v>33</v>
      </c>
      <c r="B29" s="1" t="s">
        <v>34</v>
      </c>
      <c r="C29" s="12">
        <v>191</v>
      </c>
      <c r="D29" s="12">
        <v>2674</v>
      </c>
      <c r="E29" s="5">
        <f t="shared" si="0"/>
        <v>14000</v>
      </c>
    </row>
    <row r="30" spans="1:5" ht="42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42">
      <c r="A31" s="1" t="s">
        <v>33</v>
      </c>
      <c r="B31" s="1" t="s">
        <v>36</v>
      </c>
      <c r="C31" s="12">
        <v>0</v>
      </c>
      <c r="D31" s="12">
        <v>0</v>
      </c>
      <c r="E31" s="5">
        <v>0</v>
      </c>
    </row>
    <row r="32" spans="1:5" ht="42">
      <c r="A32" s="1" t="s">
        <v>33</v>
      </c>
      <c r="B32" s="1" t="s">
        <v>37</v>
      </c>
      <c r="C32" s="12">
        <v>0</v>
      </c>
      <c r="D32" s="12">
        <v>0</v>
      </c>
      <c r="E32" s="5">
        <v>0</v>
      </c>
    </row>
    <row r="33" spans="1:5" ht="42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42">
      <c r="A34" s="1" t="s">
        <v>33</v>
      </c>
      <c r="B34" s="1" t="s">
        <v>39</v>
      </c>
      <c r="C34" s="12">
        <v>56</v>
      </c>
      <c r="D34" s="12">
        <v>4480</v>
      </c>
      <c r="E34" s="5">
        <f t="shared" si="0"/>
        <v>80000</v>
      </c>
    </row>
    <row r="35" spans="1:5" ht="42">
      <c r="A35" s="1" t="s">
        <v>33</v>
      </c>
      <c r="B35" s="1" t="s">
        <v>40</v>
      </c>
      <c r="C35" s="12">
        <v>3.8</v>
      </c>
      <c r="D35" s="12">
        <v>31</v>
      </c>
      <c r="E35" s="5">
        <f t="shared" si="0"/>
        <v>8157.8947368421059</v>
      </c>
    </row>
    <row r="36" spans="1:5" ht="42">
      <c r="A36" s="1" t="s">
        <v>33</v>
      </c>
      <c r="B36" s="1" t="s">
        <v>41</v>
      </c>
      <c r="C36" s="12">
        <v>1086.9000000000001</v>
      </c>
      <c r="D36" s="12">
        <v>56700</v>
      </c>
      <c r="E36" s="5">
        <f t="shared" si="0"/>
        <v>52166.71266905879</v>
      </c>
    </row>
    <row r="37" spans="1:5" ht="42">
      <c r="A37" s="1" t="s">
        <v>33</v>
      </c>
      <c r="B37" s="1" t="s">
        <v>42</v>
      </c>
      <c r="C37" s="12">
        <v>26.6</v>
      </c>
      <c r="D37" s="12">
        <v>1215</v>
      </c>
      <c r="E37" s="5">
        <f t="shared" si="0"/>
        <v>45676.691729323313</v>
      </c>
    </row>
    <row r="38" spans="1:5" ht="42">
      <c r="A38" s="1" t="s">
        <v>33</v>
      </c>
      <c r="B38" s="1" t="s">
        <v>43</v>
      </c>
      <c r="C38" s="12">
        <v>0</v>
      </c>
      <c r="D38" s="12">
        <v>0</v>
      </c>
      <c r="E38" s="5">
        <v>0</v>
      </c>
    </row>
    <row r="39" spans="1:5" ht="42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42">
      <c r="A40" s="1" t="s">
        <v>44</v>
      </c>
      <c r="B40" s="1" t="s">
        <v>46</v>
      </c>
      <c r="C40" s="12">
        <v>2</v>
      </c>
      <c r="D40" s="12">
        <v>2</v>
      </c>
      <c r="E40" s="5">
        <f t="shared" si="0"/>
        <v>1000</v>
      </c>
    </row>
    <row r="41" spans="1:5" ht="42">
      <c r="A41" s="1" t="s">
        <v>44</v>
      </c>
      <c r="B41" s="1" t="s">
        <v>47</v>
      </c>
      <c r="C41" s="12">
        <v>24</v>
      </c>
      <c r="D41" s="12">
        <v>63</v>
      </c>
      <c r="E41" s="5">
        <f t="shared" si="0"/>
        <v>2625</v>
      </c>
    </row>
    <row r="42" spans="1:5" ht="42">
      <c r="A42" s="1" t="s">
        <v>44</v>
      </c>
      <c r="B42" s="1" t="s">
        <v>48</v>
      </c>
      <c r="C42" s="12">
        <v>32</v>
      </c>
      <c r="D42" s="5">
        <v>65</v>
      </c>
      <c r="E42" s="5">
        <f t="shared" si="0"/>
        <v>2031.25</v>
      </c>
    </row>
    <row r="43" spans="1:5" ht="21">
      <c r="A43" s="1" t="s">
        <v>49</v>
      </c>
      <c r="B43" s="1" t="s">
        <v>50</v>
      </c>
      <c r="C43" s="12">
        <v>0</v>
      </c>
      <c r="D43" s="12">
        <v>0</v>
      </c>
      <c r="E43" s="5">
        <v>0</v>
      </c>
    </row>
    <row r="44" spans="1:5" ht="21">
      <c r="A44" s="1" t="s">
        <v>49</v>
      </c>
      <c r="B44" s="1" t="s">
        <v>51</v>
      </c>
      <c r="C44" s="12">
        <v>0</v>
      </c>
      <c r="D44" s="12">
        <v>0</v>
      </c>
      <c r="E44" s="5">
        <v>0</v>
      </c>
    </row>
    <row r="45" spans="1:5" ht="21">
      <c r="A45" s="1" t="s">
        <v>49</v>
      </c>
      <c r="B45" s="1" t="s">
        <v>52</v>
      </c>
      <c r="C45" s="12">
        <v>0</v>
      </c>
      <c r="D45" s="12">
        <v>0</v>
      </c>
      <c r="E45" s="5">
        <v>0</v>
      </c>
    </row>
    <row r="46" spans="1:5" ht="21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21">
      <c r="A47" s="1" t="s">
        <v>54</v>
      </c>
      <c r="B47" s="1" t="s">
        <v>55</v>
      </c>
      <c r="C47" s="12">
        <v>49.1</v>
      </c>
      <c r="D47" s="12">
        <v>98</v>
      </c>
      <c r="E47" s="5">
        <f t="shared" si="0"/>
        <v>1995.9266802443992</v>
      </c>
    </row>
    <row r="48" spans="1:5" ht="21">
      <c r="A48" s="1" t="s">
        <v>54</v>
      </c>
      <c r="B48" s="1" t="s">
        <v>56</v>
      </c>
      <c r="C48" s="12">
        <v>115.8</v>
      </c>
      <c r="D48" s="12">
        <v>116</v>
      </c>
      <c r="E48" s="5">
        <f t="shared" si="0"/>
        <v>1001.7271157167531</v>
      </c>
    </row>
    <row r="49" spans="1:5" ht="21">
      <c r="A49" s="1" t="s">
        <v>54</v>
      </c>
      <c r="B49" s="1" t="s">
        <v>54</v>
      </c>
      <c r="C49" s="12">
        <v>2</v>
      </c>
      <c r="D49" s="12">
        <v>70</v>
      </c>
      <c r="E49" s="5">
        <f t="shared" si="0"/>
        <v>35000</v>
      </c>
    </row>
    <row r="50" spans="1:5" ht="21">
      <c r="A50" s="15" t="s">
        <v>57</v>
      </c>
      <c r="B50" s="16"/>
      <c r="C50" s="12">
        <f t="shared" ref="C50:D50" si="1">SUM(C3:C49)</f>
        <v>8132.1000000000013</v>
      </c>
      <c r="D50" s="12">
        <f t="shared" si="1"/>
        <v>101556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8131.7000000000007</v>
      </c>
      <c r="D51" s="12">
        <f t="shared" si="2"/>
        <v>101556</v>
      </c>
      <c r="E51" s="14"/>
    </row>
    <row r="52" spans="1:5" ht="21">
      <c r="A52" s="17" t="s">
        <v>59</v>
      </c>
      <c r="B52" s="18"/>
      <c r="C52" s="12">
        <f t="shared" ref="C52:D52" si="3">C50-C51</f>
        <v>0.4000000000005457</v>
      </c>
      <c r="D52" s="12">
        <f t="shared" si="3"/>
        <v>0</v>
      </c>
      <c r="E52" s="14"/>
    </row>
    <row r="53" spans="1:5" ht="21">
      <c r="A53" s="19" t="s">
        <v>60</v>
      </c>
      <c r="B53" s="20"/>
      <c r="C53" s="10">
        <v>13236</v>
      </c>
      <c r="D53" s="10"/>
      <c r="E53" s="14"/>
    </row>
    <row r="54" spans="1:5" ht="21">
      <c r="A54" s="19" t="s">
        <v>61</v>
      </c>
      <c r="B54" s="20"/>
      <c r="C54" s="10">
        <v>-0.4000000000005457</v>
      </c>
      <c r="D54" s="10"/>
      <c r="E54" s="14"/>
    </row>
    <row r="55" spans="1:5" ht="21" customHeight="1">
      <c r="A55" s="19" t="s">
        <v>62</v>
      </c>
      <c r="B55" s="20"/>
      <c r="C55" s="10">
        <v>21367.7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rightToLeft="1" workbookViewId="0">
      <selection activeCell="H6" sqref="H6"/>
    </sheetView>
  </sheetViews>
  <sheetFormatPr defaultRowHeight="15"/>
  <cols>
    <col min="1" max="1" width="16.42578125" customWidth="1"/>
    <col min="2" max="2" width="14.28515625" customWidth="1"/>
    <col min="3" max="3" width="12.28515625" customWidth="1"/>
    <col min="4" max="4" width="13.7109375" customWidth="1"/>
    <col min="5" max="5" width="22.5703125" customWidth="1"/>
  </cols>
  <sheetData>
    <row r="1" spans="1:5" ht="21" customHeight="1">
      <c r="A1" s="28" t="s">
        <v>81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2100</v>
      </c>
      <c r="D3" s="12">
        <v>7560</v>
      </c>
      <c r="E3" s="5">
        <f>D3/C3*1000</f>
        <v>3600</v>
      </c>
    </row>
    <row r="4" spans="1:5" ht="21">
      <c r="A4" s="1" t="s">
        <v>4</v>
      </c>
      <c r="B4" s="1" t="s">
        <v>5</v>
      </c>
      <c r="C4" s="12">
        <v>250</v>
      </c>
      <c r="D4" s="12">
        <v>162</v>
      </c>
      <c r="E4" s="5">
        <f t="shared" ref="E4:E48" si="0">D4/C4*1000</f>
        <v>648</v>
      </c>
    </row>
    <row r="5" spans="1:5" ht="21">
      <c r="A5" s="1" t="s">
        <v>4</v>
      </c>
      <c r="B5" s="1" t="s">
        <v>6</v>
      </c>
      <c r="C5" s="12">
        <v>800</v>
      </c>
      <c r="D5" s="12">
        <v>3600</v>
      </c>
      <c r="E5" s="5">
        <f t="shared" si="0"/>
        <v>4500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0</v>
      </c>
      <c r="D7" s="12">
        <v>0</v>
      </c>
      <c r="E7" s="5">
        <v>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0</v>
      </c>
      <c r="D9" s="12">
        <v>0</v>
      </c>
      <c r="E9" s="5">
        <v>0</v>
      </c>
    </row>
    <row r="10" spans="1:5" ht="21">
      <c r="A10" s="1" t="s">
        <v>11</v>
      </c>
      <c r="B10" s="1" t="s">
        <v>12</v>
      </c>
      <c r="C10" s="12">
        <v>55</v>
      </c>
      <c r="D10" s="12">
        <v>82.5</v>
      </c>
      <c r="E10" s="5">
        <f t="shared" si="0"/>
        <v>1500</v>
      </c>
    </row>
    <row r="11" spans="1:5" ht="21">
      <c r="A11" s="1" t="s">
        <v>11</v>
      </c>
      <c r="B11" s="1" t="s">
        <v>13</v>
      </c>
      <c r="C11" s="12">
        <v>10</v>
      </c>
      <c r="D11" s="12">
        <v>5</v>
      </c>
      <c r="E11" s="5">
        <f t="shared" si="0"/>
        <v>500</v>
      </c>
    </row>
    <row r="12" spans="1:5" ht="21">
      <c r="A12" s="1" t="s">
        <v>11</v>
      </c>
      <c r="B12" s="1" t="s">
        <v>14</v>
      </c>
      <c r="C12" s="12">
        <v>350</v>
      </c>
      <c r="D12" s="12">
        <v>700</v>
      </c>
      <c r="E12" s="5">
        <f t="shared" si="0"/>
        <v>2000</v>
      </c>
    </row>
    <row r="13" spans="1:5" ht="21">
      <c r="A13" s="1" t="s">
        <v>11</v>
      </c>
      <c r="B13" s="1" t="s">
        <v>15</v>
      </c>
      <c r="C13" s="12">
        <v>50</v>
      </c>
      <c r="D13" s="12">
        <v>75</v>
      </c>
      <c r="E13" s="5">
        <f t="shared" si="0"/>
        <v>1500</v>
      </c>
    </row>
    <row r="14" spans="1:5" ht="21">
      <c r="A14" s="1" t="s">
        <v>11</v>
      </c>
      <c r="B14" s="1" t="s">
        <v>16</v>
      </c>
      <c r="C14" s="12">
        <v>8</v>
      </c>
      <c r="D14" s="12">
        <v>4</v>
      </c>
      <c r="E14" s="5">
        <f t="shared" si="0"/>
        <v>500</v>
      </c>
    </row>
    <row r="15" spans="1:5" ht="21">
      <c r="A15" s="1" t="s">
        <v>11</v>
      </c>
      <c r="B15" s="1" t="s">
        <v>17</v>
      </c>
      <c r="C15" s="12">
        <v>0</v>
      </c>
      <c r="D15" s="12">
        <v>0</v>
      </c>
      <c r="E15" s="5">
        <v>0</v>
      </c>
    </row>
    <row r="16" spans="1:5" ht="21">
      <c r="A16" s="1" t="s">
        <v>18</v>
      </c>
      <c r="B16" s="1" t="s">
        <v>19</v>
      </c>
      <c r="C16" s="12">
        <v>0</v>
      </c>
      <c r="D16" s="12">
        <v>0</v>
      </c>
      <c r="E16" s="5">
        <v>0</v>
      </c>
    </row>
    <row r="17" spans="1:5" ht="21">
      <c r="A17" s="1" t="s">
        <v>18</v>
      </c>
      <c r="B17" s="1" t="s">
        <v>20</v>
      </c>
      <c r="C17" s="12">
        <v>0</v>
      </c>
      <c r="D17" s="12">
        <v>0</v>
      </c>
      <c r="E17" s="5">
        <v>0</v>
      </c>
    </row>
    <row r="18" spans="1:5" ht="21">
      <c r="A18" s="1" t="s">
        <v>18</v>
      </c>
      <c r="B18" s="1" t="s">
        <v>21</v>
      </c>
      <c r="C18" s="12">
        <v>0</v>
      </c>
      <c r="D18" s="12">
        <v>0</v>
      </c>
      <c r="E18" s="5">
        <v>0</v>
      </c>
    </row>
    <row r="19" spans="1:5" ht="21">
      <c r="A19" s="1" t="s">
        <v>18</v>
      </c>
      <c r="B19" s="1" t="s">
        <v>22</v>
      </c>
      <c r="C19" s="12">
        <v>95</v>
      </c>
      <c r="D19" s="12">
        <v>2375</v>
      </c>
      <c r="E19" s="5">
        <f t="shared" si="0"/>
        <v>25000</v>
      </c>
    </row>
    <row r="20" spans="1:5" ht="21">
      <c r="A20" s="1" t="s">
        <v>18</v>
      </c>
      <c r="B20" s="1" t="s">
        <v>23</v>
      </c>
      <c r="C20" s="12">
        <v>15</v>
      </c>
      <c r="D20" s="12">
        <v>300</v>
      </c>
      <c r="E20" s="5">
        <f t="shared" si="0"/>
        <v>20000</v>
      </c>
    </row>
    <row r="21" spans="1:5" ht="21">
      <c r="A21" s="1" t="s">
        <v>24</v>
      </c>
      <c r="B21" s="1" t="s">
        <v>25</v>
      </c>
      <c r="C21" s="12">
        <v>3000</v>
      </c>
      <c r="D21" s="12">
        <v>84000</v>
      </c>
      <c r="E21" s="5">
        <f t="shared" si="0"/>
        <v>28000</v>
      </c>
    </row>
    <row r="22" spans="1:5" ht="21">
      <c r="A22" s="1" t="s">
        <v>24</v>
      </c>
      <c r="B22" s="1" t="s">
        <v>26</v>
      </c>
      <c r="C22" s="12">
        <v>1850</v>
      </c>
      <c r="D22" s="12">
        <v>129500</v>
      </c>
      <c r="E22" s="5">
        <f t="shared" si="0"/>
        <v>70000</v>
      </c>
    </row>
    <row r="23" spans="1:5" ht="21">
      <c r="A23" s="1" t="s">
        <v>24</v>
      </c>
      <c r="B23" s="1" t="s">
        <v>27</v>
      </c>
      <c r="C23" s="12">
        <v>5</v>
      </c>
      <c r="D23" s="12">
        <v>125</v>
      </c>
      <c r="E23" s="5">
        <f t="shared" si="0"/>
        <v>25000</v>
      </c>
    </row>
    <row r="24" spans="1:5" ht="21">
      <c r="A24" s="1" t="s">
        <v>24</v>
      </c>
      <c r="B24" s="1" t="s">
        <v>28</v>
      </c>
      <c r="C24" s="12">
        <v>0</v>
      </c>
      <c r="D24" s="12">
        <v>0</v>
      </c>
      <c r="E24" s="5">
        <v>0</v>
      </c>
    </row>
    <row r="25" spans="1:5" ht="21">
      <c r="A25" s="1" t="s">
        <v>24</v>
      </c>
      <c r="B25" s="1" t="s">
        <v>29</v>
      </c>
      <c r="C25" s="12">
        <v>0</v>
      </c>
      <c r="D25" s="12">
        <v>0</v>
      </c>
      <c r="E25" s="5">
        <v>0</v>
      </c>
    </row>
    <row r="26" spans="1:5" ht="21">
      <c r="A26" s="1" t="s">
        <v>24</v>
      </c>
      <c r="B26" s="1" t="s">
        <v>30</v>
      </c>
      <c r="C26" s="12">
        <v>30</v>
      </c>
      <c r="D26" s="12">
        <v>540</v>
      </c>
      <c r="E26" s="5">
        <f t="shared" si="0"/>
        <v>18000</v>
      </c>
    </row>
    <row r="27" spans="1:5" ht="21">
      <c r="A27" s="1" t="s">
        <v>24</v>
      </c>
      <c r="B27" s="1" t="s">
        <v>31</v>
      </c>
      <c r="C27" s="12">
        <v>25</v>
      </c>
      <c r="D27" s="12">
        <v>250</v>
      </c>
      <c r="E27" s="5">
        <f t="shared" si="0"/>
        <v>10000</v>
      </c>
    </row>
    <row r="28" spans="1:5" ht="21">
      <c r="A28" s="1" t="s">
        <v>24</v>
      </c>
      <c r="B28" s="1" t="s">
        <v>32</v>
      </c>
      <c r="C28" s="12">
        <v>700</v>
      </c>
      <c r="D28" s="12">
        <v>35000</v>
      </c>
      <c r="E28" s="5">
        <f t="shared" si="0"/>
        <v>50000</v>
      </c>
    </row>
    <row r="29" spans="1:5" ht="21">
      <c r="A29" s="1" t="s">
        <v>33</v>
      </c>
      <c r="B29" s="1" t="s">
        <v>34</v>
      </c>
      <c r="C29" s="12">
        <v>3000</v>
      </c>
      <c r="D29" s="12">
        <v>30000</v>
      </c>
      <c r="E29" s="5">
        <f t="shared" si="0"/>
        <v>10000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100</v>
      </c>
      <c r="D31" s="12">
        <v>500</v>
      </c>
      <c r="E31" s="5">
        <f t="shared" si="0"/>
        <v>5000</v>
      </c>
    </row>
    <row r="32" spans="1:5" ht="21">
      <c r="A32" s="1" t="s">
        <v>33</v>
      </c>
      <c r="B32" s="1" t="s">
        <v>37</v>
      </c>
      <c r="C32" s="12">
        <v>500</v>
      </c>
      <c r="D32" s="12">
        <v>4000</v>
      </c>
      <c r="E32" s="5">
        <f t="shared" si="0"/>
        <v>8000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42">
      <c r="A34" s="1" t="s">
        <v>33</v>
      </c>
      <c r="B34" s="1" t="s">
        <v>39</v>
      </c>
      <c r="C34" s="12">
        <v>0</v>
      </c>
      <c r="D34" s="12">
        <v>0</v>
      </c>
      <c r="E34" s="5">
        <v>0</v>
      </c>
    </row>
    <row r="35" spans="1:5" ht="21">
      <c r="A35" s="1" t="s">
        <v>33</v>
      </c>
      <c r="B35" s="1" t="s">
        <v>40</v>
      </c>
      <c r="C35" s="12">
        <v>0</v>
      </c>
      <c r="D35" s="12">
        <v>0</v>
      </c>
      <c r="E35" s="5">
        <v>0</v>
      </c>
    </row>
    <row r="36" spans="1:5" ht="21">
      <c r="A36" s="1" t="s">
        <v>33</v>
      </c>
      <c r="B36" s="1" t="s">
        <v>41</v>
      </c>
      <c r="C36" s="12">
        <v>1300</v>
      </c>
      <c r="D36" s="12">
        <v>84500</v>
      </c>
      <c r="E36" s="5">
        <f t="shared" si="0"/>
        <v>65000</v>
      </c>
    </row>
    <row r="37" spans="1:5" ht="63">
      <c r="A37" s="1" t="s">
        <v>33</v>
      </c>
      <c r="B37" s="1" t="s">
        <v>42</v>
      </c>
      <c r="C37" s="12">
        <v>100</v>
      </c>
      <c r="D37" s="12">
        <v>5000</v>
      </c>
      <c r="E37" s="5">
        <f t="shared" si="0"/>
        <v>50000</v>
      </c>
    </row>
    <row r="38" spans="1:5" ht="21">
      <c r="A38" s="1" t="s">
        <v>33</v>
      </c>
      <c r="B38" s="1" t="s">
        <v>43</v>
      </c>
      <c r="C38" s="12">
        <v>300</v>
      </c>
      <c r="D38" s="12">
        <v>7500</v>
      </c>
      <c r="E38" s="5">
        <f t="shared" si="0"/>
        <v>25000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0</v>
      </c>
      <c r="D40" s="12">
        <v>0</v>
      </c>
      <c r="E40" s="5">
        <v>0</v>
      </c>
    </row>
    <row r="41" spans="1:5" ht="21">
      <c r="A41" s="1" t="s">
        <v>44</v>
      </c>
      <c r="B41" s="1" t="s">
        <v>47</v>
      </c>
      <c r="C41" s="12">
        <v>0</v>
      </c>
      <c r="D41" s="12">
        <v>0</v>
      </c>
      <c r="E41" s="5">
        <v>0</v>
      </c>
    </row>
    <row r="42" spans="1:5" ht="21">
      <c r="A42" s="1" t="s">
        <v>44</v>
      </c>
      <c r="B42" s="1" t="s">
        <v>48</v>
      </c>
      <c r="C42" s="12">
        <v>10</v>
      </c>
      <c r="D42" s="5">
        <v>13</v>
      </c>
      <c r="E42" s="5">
        <f t="shared" si="0"/>
        <v>1300</v>
      </c>
    </row>
    <row r="43" spans="1:5" ht="21">
      <c r="A43" s="1" t="s">
        <v>49</v>
      </c>
      <c r="B43" s="1" t="s">
        <v>50</v>
      </c>
      <c r="C43" s="12">
        <v>970</v>
      </c>
      <c r="D43" s="12">
        <v>58200</v>
      </c>
      <c r="E43" s="5">
        <f t="shared" si="0"/>
        <v>60000</v>
      </c>
    </row>
    <row r="44" spans="1:5" ht="21">
      <c r="A44" s="1" t="s">
        <v>49</v>
      </c>
      <c r="B44" s="1" t="s">
        <v>51</v>
      </c>
      <c r="C44" s="12">
        <v>0</v>
      </c>
      <c r="D44" s="12">
        <v>0</v>
      </c>
      <c r="E44" s="5">
        <v>0</v>
      </c>
    </row>
    <row r="45" spans="1:5" ht="21">
      <c r="A45" s="1" t="s">
        <v>49</v>
      </c>
      <c r="B45" s="1" t="s">
        <v>52</v>
      </c>
      <c r="C45" s="12">
        <v>0</v>
      </c>
      <c r="D45" s="12">
        <v>0</v>
      </c>
      <c r="E45" s="5">
        <v>0</v>
      </c>
    </row>
    <row r="46" spans="1:5" ht="21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42">
      <c r="A47" s="1" t="s">
        <v>54</v>
      </c>
      <c r="B47" s="1" t="s">
        <v>55</v>
      </c>
      <c r="C47" s="12">
        <v>5</v>
      </c>
      <c r="D47" s="12">
        <v>10</v>
      </c>
      <c r="E47" s="5">
        <f t="shared" si="0"/>
        <v>2000</v>
      </c>
    </row>
    <row r="48" spans="1:5" ht="21">
      <c r="A48" s="1" t="s">
        <v>54</v>
      </c>
      <c r="B48" s="1" t="s">
        <v>56</v>
      </c>
      <c r="C48" s="12">
        <v>200</v>
      </c>
      <c r="D48" s="12">
        <v>1000</v>
      </c>
      <c r="E48" s="5">
        <f t="shared" si="0"/>
        <v>5000</v>
      </c>
    </row>
    <row r="49" spans="1:5" ht="21">
      <c r="A49" s="1" t="s">
        <v>54</v>
      </c>
      <c r="B49" s="1" t="s">
        <v>54</v>
      </c>
      <c r="C49" s="12">
        <v>0</v>
      </c>
      <c r="D49" s="12">
        <v>0</v>
      </c>
      <c r="E49" s="5">
        <v>0</v>
      </c>
    </row>
    <row r="50" spans="1:5" ht="21">
      <c r="A50" s="15" t="s">
        <v>57</v>
      </c>
      <c r="B50" s="16"/>
      <c r="C50" s="12">
        <f t="shared" ref="C50:D50" si="1">SUM(C3:C49)</f>
        <v>15828</v>
      </c>
      <c r="D50" s="12">
        <f t="shared" si="1"/>
        <v>455001.5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15560</v>
      </c>
      <c r="D51" s="12">
        <f t="shared" si="2"/>
        <v>454830.5</v>
      </c>
      <c r="E51" s="14"/>
    </row>
    <row r="52" spans="1:5" ht="21">
      <c r="A52" s="17" t="s">
        <v>59</v>
      </c>
      <c r="B52" s="18"/>
      <c r="C52" s="12">
        <f t="shared" ref="C52:D52" si="3">C50-C51</f>
        <v>268</v>
      </c>
      <c r="D52" s="12">
        <f t="shared" si="3"/>
        <v>171</v>
      </c>
      <c r="E52" s="14"/>
    </row>
    <row r="53" spans="1:5" ht="21">
      <c r="A53" s="19" t="s">
        <v>60</v>
      </c>
      <c r="B53" s="20"/>
      <c r="C53" s="10">
        <v>9615</v>
      </c>
      <c r="D53" s="10"/>
      <c r="E53" s="14"/>
    </row>
    <row r="54" spans="1:5" ht="21">
      <c r="A54" s="19" t="s">
        <v>61</v>
      </c>
      <c r="B54" s="20"/>
      <c r="C54" s="10">
        <v>4774</v>
      </c>
      <c r="D54" s="10"/>
      <c r="E54" s="14"/>
    </row>
    <row r="55" spans="1:5" ht="21" customHeight="1">
      <c r="A55" s="19" t="s">
        <v>62</v>
      </c>
      <c r="B55" s="20"/>
      <c r="C55" s="10">
        <v>30217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4" workbookViewId="0">
      <selection activeCell="H6" sqref="H6"/>
    </sheetView>
  </sheetViews>
  <sheetFormatPr defaultRowHeight="15"/>
  <cols>
    <col min="1" max="1" width="10.42578125" customWidth="1"/>
    <col min="2" max="2" width="13.42578125" customWidth="1"/>
    <col min="3" max="3" width="16.7109375" customWidth="1"/>
    <col min="4" max="4" width="15.5703125" customWidth="1"/>
    <col min="5" max="5" width="23.140625" customWidth="1"/>
  </cols>
  <sheetData>
    <row r="1" spans="1:5" ht="21" customHeight="1">
      <c r="A1" s="28" t="s">
        <v>82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1850</v>
      </c>
      <c r="D3" s="12">
        <v>5550</v>
      </c>
      <c r="E3" s="5">
        <f>D3/C3*1000</f>
        <v>3000</v>
      </c>
    </row>
    <row r="4" spans="1:5" ht="21">
      <c r="A4" s="1" t="s">
        <v>4</v>
      </c>
      <c r="B4" s="1" t="s">
        <v>5</v>
      </c>
      <c r="C4" s="12">
        <v>450</v>
      </c>
      <c r="D4" s="12">
        <v>292</v>
      </c>
      <c r="E4" s="5">
        <f t="shared" ref="E4:E49" si="0">D4/C4*1000</f>
        <v>648.8888888888888</v>
      </c>
    </row>
    <row r="5" spans="1:5" ht="21">
      <c r="A5" s="1" t="s">
        <v>4</v>
      </c>
      <c r="B5" s="1" t="s">
        <v>6</v>
      </c>
      <c r="C5" s="12">
        <v>510</v>
      </c>
      <c r="D5" s="12">
        <v>1275</v>
      </c>
      <c r="E5" s="5">
        <f t="shared" si="0"/>
        <v>2500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0</v>
      </c>
      <c r="D7" s="12">
        <v>0</v>
      </c>
      <c r="E7" s="5">
        <v>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0</v>
      </c>
      <c r="D9" s="12">
        <v>0</v>
      </c>
      <c r="E9" s="5">
        <v>0</v>
      </c>
    </row>
    <row r="10" spans="1:5" ht="21">
      <c r="A10" s="1" t="s">
        <v>11</v>
      </c>
      <c r="B10" s="1" t="s">
        <v>12</v>
      </c>
      <c r="C10" s="12">
        <v>39.799999999999997</v>
      </c>
      <c r="D10" s="12">
        <v>48</v>
      </c>
      <c r="E10" s="5">
        <f t="shared" si="0"/>
        <v>1206.030150753769</v>
      </c>
    </row>
    <row r="11" spans="1:5" ht="21">
      <c r="A11" s="1" t="s">
        <v>11</v>
      </c>
      <c r="B11" s="1" t="s">
        <v>13</v>
      </c>
      <c r="C11" s="12">
        <v>380</v>
      </c>
      <c r="D11" s="12">
        <v>152</v>
      </c>
      <c r="E11" s="5">
        <f t="shared" si="0"/>
        <v>400</v>
      </c>
    </row>
    <row r="12" spans="1:5" ht="21">
      <c r="A12" s="1" t="s">
        <v>11</v>
      </c>
      <c r="B12" s="1" t="s">
        <v>14</v>
      </c>
      <c r="C12" s="12">
        <v>1074</v>
      </c>
      <c r="D12" s="12">
        <v>3222</v>
      </c>
      <c r="E12" s="5">
        <f t="shared" si="0"/>
        <v>3000</v>
      </c>
    </row>
    <row r="13" spans="1:5" ht="21">
      <c r="A13" s="1" t="s">
        <v>11</v>
      </c>
      <c r="B13" s="1" t="s">
        <v>15</v>
      </c>
      <c r="C13" s="12">
        <v>118</v>
      </c>
      <c r="D13" s="12">
        <v>118</v>
      </c>
      <c r="E13" s="5">
        <f t="shared" si="0"/>
        <v>1000</v>
      </c>
    </row>
    <row r="14" spans="1:5" ht="21">
      <c r="A14" s="1" t="s">
        <v>11</v>
      </c>
      <c r="B14" s="1" t="s">
        <v>16</v>
      </c>
      <c r="C14" s="12">
        <v>360</v>
      </c>
      <c r="D14" s="12">
        <v>90</v>
      </c>
      <c r="E14" s="5">
        <f t="shared" si="0"/>
        <v>250</v>
      </c>
    </row>
    <row r="15" spans="1:5" ht="21">
      <c r="A15" s="1" t="s">
        <v>11</v>
      </c>
      <c r="B15" s="1" t="s">
        <v>17</v>
      </c>
      <c r="C15" s="12">
        <v>0</v>
      </c>
      <c r="D15" s="12">
        <v>0</v>
      </c>
      <c r="E15" s="5">
        <v>0</v>
      </c>
    </row>
    <row r="16" spans="1:5" ht="42">
      <c r="A16" s="1" t="s">
        <v>18</v>
      </c>
      <c r="B16" s="1" t="s">
        <v>19</v>
      </c>
      <c r="C16" s="12">
        <v>0</v>
      </c>
      <c r="D16" s="12">
        <v>0</v>
      </c>
      <c r="E16" s="5">
        <v>0</v>
      </c>
    </row>
    <row r="17" spans="1:5" ht="42">
      <c r="A17" s="1" t="s">
        <v>18</v>
      </c>
      <c r="B17" s="1" t="s">
        <v>20</v>
      </c>
      <c r="C17" s="12">
        <v>0</v>
      </c>
      <c r="D17" s="12">
        <v>0</v>
      </c>
      <c r="E17" s="5">
        <v>0</v>
      </c>
    </row>
    <row r="18" spans="1:5" ht="42">
      <c r="A18" s="1" t="s">
        <v>18</v>
      </c>
      <c r="B18" s="1" t="s">
        <v>21</v>
      </c>
      <c r="C18" s="12">
        <v>0</v>
      </c>
      <c r="D18" s="12">
        <v>0</v>
      </c>
      <c r="E18" s="5">
        <v>0</v>
      </c>
    </row>
    <row r="19" spans="1:5" ht="42">
      <c r="A19" s="1" t="s">
        <v>18</v>
      </c>
      <c r="B19" s="1" t="s">
        <v>22</v>
      </c>
      <c r="C19" s="12">
        <v>8.5</v>
      </c>
      <c r="D19" s="12">
        <v>180</v>
      </c>
      <c r="E19" s="5">
        <f t="shared" si="0"/>
        <v>21176.470588235294</v>
      </c>
    </row>
    <row r="20" spans="1:5" ht="42">
      <c r="A20" s="1" t="s">
        <v>18</v>
      </c>
      <c r="B20" s="1" t="s">
        <v>23</v>
      </c>
      <c r="C20" s="12">
        <v>0</v>
      </c>
      <c r="D20" s="12">
        <v>0</v>
      </c>
      <c r="E20" s="5">
        <v>0</v>
      </c>
    </row>
    <row r="21" spans="1:5" ht="21">
      <c r="A21" s="1" t="s">
        <v>24</v>
      </c>
      <c r="B21" s="1" t="s">
        <v>25</v>
      </c>
      <c r="C21" s="12">
        <v>1700</v>
      </c>
      <c r="D21" s="12">
        <v>47600</v>
      </c>
      <c r="E21" s="5">
        <f t="shared" si="0"/>
        <v>28000</v>
      </c>
    </row>
    <row r="22" spans="1:5" ht="21">
      <c r="A22" s="1" t="s">
        <v>24</v>
      </c>
      <c r="B22" s="1" t="s">
        <v>26</v>
      </c>
      <c r="C22" s="12">
        <v>251</v>
      </c>
      <c r="D22" s="12">
        <v>17570</v>
      </c>
      <c r="E22" s="5">
        <f t="shared" si="0"/>
        <v>70000</v>
      </c>
    </row>
    <row r="23" spans="1:5" ht="21">
      <c r="A23" s="1" t="s">
        <v>24</v>
      </c>
      <c r="B23" s="1" t="s">
        <v>27</v>
      </c>
      <c r="C23" s="12">
        <v>0</v>
      </c>
      <c r="D23" s="12">
        <v>0</v>
      </c>
      <c r="E23" s="5">
        <v>0</v>
      </c>
    </row>
    <row r="24" spans="1:5" ht="21">
      <c r="A24" s="1" t="s">
        <v>24</v>
      </c>
      <c r="B24" s="1" t="s">
        <v>28</v>
      </c>
      <c r="C24" s="12">
        <v>0</v>
      </c>
      <c r="D24" s="12">
        <v>0</v>
      </c>
      <c r="E24" s="5">
        <v>0</v>
      </c>
    </row>
    <row r="25" spans="1:5" ht="21">
      <c r="A25" s="1" t="s">
        <v>24</v>
      </c>
      <c r="B25" s="1" t="s">
        <v>29</v>
      </c>
      <c r="C25" s="12">
        <v>0</v>
      </c>
      <c r="D25" s="12">
        <v>0</v>
      </c>
      <c r="E25" s="5">
        <v>0</v>
      </c>
    </row>
    <row r="26" spans="1:5" ht="21">
      <c r="A26" s="1" t="s">
        <v>24</v>
      </c>
      <c r="B26" s="1" t="s">
        <v>30</v>
      </c>
      <c r="C26" s="12">
        <v>15</v>
      </c>
      <c r="D26" s="12">
        <v>375</v>
      </c>
      <c r="E26" s="5">
        <f t="shared" si="0"/>
        <v>25000</v>
      </c>
    </row>
    <row r="27" spans="1:5" ht="21">
      <c r="A27" s="1" t="s">
        <v>24</v>
      </c>
      <c r="B27" s="1" t="s">
        <v>31</v>
      </c>
      <c r="C27" s="12">
        <v>0</v>
      </c>
      <c r="D27" s="12">
        <v>0</v>
      </c>
      <c r="E27" s="5">
        <v>0</v>
      </c>
    </row>
    <row r="28" spans="1:5" ht="21">
      <c r="A28" s="1" t="s">
        <v>24</v>
      </c>
      <c r="B28" s="1" t="s">
        <v>32</v>
      </c>
      <c r="C28" s="12">
        <v>56</v>
      </c>
      <c r="D28" s="12">
        <v>2240</v>
      </c>
      <c r="E28" s="5">
        <f t="shared" si="0"/>
        <v>40000</v>
      </c>
    </row>
    <row r="29" spans="1:5" ht="42">
      <c r="A29" s="1" t="s">
        <v>33</v>
      </c>
      <c r="B29" s="1" t="s">
        <v>34</v>
      </c>
      <c r="C29" s="12">
        <v>2000</v>
      </c>
      <c r="D29" s="12">
        <v>10000</v>
      </c>
      <c r="E29" s="5">
        <f t="shared" si="0"/>
        <v>5000</v>
      </c>
    </row>
    <row r="30" spans="1:5" ht="42">
      <c r="A30" s="1" t="s">
        <v>33</v>
      </c>
      <c r="B30" s="1" t="s">
        <v>35</v>
      </c>
      <c r="C30" s="12">
        <v>15</v>
      </c>
      <c r="D30" s="12">
        <v>15</v>
      </c>
      <c r="E30" s="5">
        <f t="shared" si="0"/>
        <v>1000</v>
      </c>
    </row>
    <row r="31" spans="1:5" ht="42">
      <c r="A31" s="1" t="s">
        <v>33</v>
      </c>
      <c r="B31" s="1" t="s">
        <v>36</v>
      </c>
      <c r="C31" s="12">
        <v>10</v>
      </c>
      <c r="D31" s="12">
        <v>50</v>
      </c>
      <c r="E31" s="5">
        <f t="shared" si="0"/>
        <v>5000</v>
      </c>
    </row>
    <row r="32" spans="1:5" ht="42">
      <c r="A32" s="1" t="s">
        <v>33</v>
      </c>
      <c r="B32" s="1" t="s">
        <v>37</v>
      </c>
      <c r="C32" s="12">
        <v>1200</v>
      </c>
      <c r="D32" s="12">
        <v>6000</v>
      </c>
      <c r="E32" s="5">
        <f t="shared" si="0"/>
        <v>5000</v>
      </c>
    </row>
    <row r="33" spans="1:5" ht="42">
      <c r="A33" s="1" t="s">
        <v>33</v>
      </c>
      <c r="B33" s="1" t="s">
        <v>38</v>
      </c>
      <c r="C33" s="12">
        <v>17</v>
      </c>
      <c r="D33" s="12">
        <v>20</v>
      </c>
      <c r="E33" s="5">
        <f t="shared" si="0"/>
        <v>1176.4705882352941</v>
      </c>
    </row>
    <row r="34" spans="1:5" ht="42">
      <c r="A34" s="1" t="s">
        <v>33</v>
      </c>
      <c r="B34" s="1" t="s">
        <v>39</v>
      </c>
      <c r="C34" s="12">
        <v>0</v>
      </c>
      <c r="D34" s="12">
        <v>0</v>
      </c>
      <c r="E34" s="5">
        <v>0</v>
      </c>
    </row>
    <row r="35" spans="1:5" ht="42">
      <c r="A35" s="1" t="s">
        <v>33</v>
      </c>
      <c r="B35" s="1" t="s">
        <v>40</v>
      </c>
      <c r="C35" s="12">
        <v>0</v>
      </c>
      <c r="D35" s="12">
        <v>0</v>
      </c>
      <c r="E35" s="5">
        <v>0</v>
      </c>
    </row>
    <row r="36" spans="1:5" ht="42">
      <c r="A36" s="1" t="s">
        <v>33</v>
      </c>
      <c r="B36" s="1" t="s">
        <v>41</v>
      </c>
      <c r="C36" s="12">
        <v>270</v>
      </c>
      <c r="D36" s="12">
        <v>18900</v>
      </c>
      <c r="E36" s="5">
        <f t="shared" si="0"/>
        <v>70000</v>
      </c>
    </row>
    <row r="37" spans="1:5" ht="63">
      <c r="A37" s="1" t="s">
        <v>33</v>
      </c>
      <c r="B37" s="1" t="s">
        <v>42</v>
      </c>
      <c r="C37" s="12">
        <v>15</v>
      </c>
      <c r="D37" s="12">
        <v>700</v>
      </c>
      <c r="E37" s="5">
        <f t="shared" si="0"/>
        <v>46666.666666666664</v>
      </c>
    </row>
    <row r="38" spans="1:5" ht="42">
      <c r="A38" s="1" t="s">
        <v>33</v>
      </c>
      <c r="B38" s="1" t="s">
        <v>43</v>
      </c>
      <c r="C38" s="12">
        <v>890</v>
      </c>
      <c r="D38" s="12">
        <v>20740</v>
      </c>
      <c r="E38" s="5">
        <f t="shared" si="0"/>
        <v>23303.370786516854</v>
      </c>
    </row>
    <row r="39" spans="1:5" ht="42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42">
      <c r="A40" s="1" t="s">
        <v>44</v>
      </c>
      <c r="B40" s="1" t="s">
        <v>46</v>
      </c>
      <c r="C40" s="12">
        <v>0</v>
      </c>
      <c r="D40" s="12">
        <v>0</v>
      </c>
      <c r="E40" s="5">
        <v>0</v>
      </c>
    </row>
    <row r="41" spans="1:5" ht="42">
      <c r="A41" s="1" t="s">
        <v>44</v>
      </c>
      <c r="B41" s="1" t="s">
        <v>47</v>
      </c>
      <c r="C41" s="12">
        <v>0</v>
      </c>
      <c r="D41" s="12">
        <v>0</v>
      </c>
      <c r="E41" s="5">
        <v>0</v>
      </c>
    </row>
    <row r="42" spans="1:5" ht="42">
      <c r="A42" s="1" t="s">
        <v>44</v>
      </c>
      <c r="B42" s="1" t="s">
        <v>48</v>
      </c>
      <c r="C42" s="5">
        <v>6</v>
      </c>
      <c r="D42" s="5">
        <v>7.5</v>
      </c>
      <c r="E42" s="5">
        <f t="shared" si="0"/>
        <v>1250</v>
      </c>
    </row>
    <row r="43" spans="1:5" ht="42">
      <c r="A43" s="1" t="s">
        <v>49</v>
      </c>
      <c r="B43" s="1" t="s">
        <v>50</v>
      </c>
      <c r="C43" s="12">
        <v>0</v>
      </c>
      <c r="D43" s="12">
        <v>0</v>
      </c>
      <c r="E43" s="5">
        <v>0</v>
      </c>
    </row>
    <row r="44" spans="1:5" ht="42">
      <c r="A44" s="1" t="s">
        <v>49</v>
      </c>
      <c r="B44" s="1" t="s">
        <v>51</v>
      </c>
      <c r="C44" s="12">
        <v>0</v>
      </c>
      <c r="D44" s="12">
        <v>0</v>
      </c>
      <c r="E44" s="5">
        <v>0</v>
      </c>
    </row>
    <row r="45" spans="1:5" ht="42">
      <c r="A45" s="1" t="s">
        <v>49</v>
      </c>
      <c r="B45" s="1" t="s">
        <v>52</v>
      </c>
      <c r="C45" s="12">
        <v>0</v>
      </c>
      <c r="D45" s="12">
        <v>0</v>
      </c>
      <c r="E45" s="5">
        <v>0</v>
      </c>
    </row>
    <row r="46" spans="1:5" ht="42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42">
      <c r="A47" s="1" t="s">
        <v>54</v>
      </c>
      <c r="B47" s="1" t="s">
        <v>55</v>
      </c>
      <c r="C47" s="12">
        <v>0</v>
      </c>
      <c r="D47" s="12">
        <v>0</v>
      </c>
      <c r="E47" s="5">
        <v>0</v>
      </c>
    </row>
    <row r="48" spans="1:5" ht="42">
      <c r="A48" s="1" t="s">
        <v>54</v>
      </c>
      <c r="B48" s="1" t="s">
        <v>56</v>
      </c>
      <c r="C48" s="12">
        <v>110</v>
      </c>
      <c r="D48" s="12">
        <v>150</v>
      </c>
      <c r="E48" s="5">
        <f t="shared" si="0"/>
        <v>1363.6363636363635</v>
      </c>
    </row>
    <row r="49" spans="1:5" ht="42">
      <c r="A49" s="1" t="s">
        <v>54</v>
      </c>
      <c r="B49" s="1" t="s">
        <v>54</v>
      </c>
      <c r="C49" s="12">
        <v>30</v>
      </c>
      <c r="D49" s="12">
        <v>1200</v>
      </c>
      <c r="E49" s="5">
        <f t="shared" si="0"/>
        <v>40000</v>
      </c>
    </row>
    <row r="50" spans="1:5" ht="21">
      <c r="A50" s="15" t="s">
        <v>57</v>
      </c>
      <c r="B50" s="16"/>
      <c r="C50" s="12">
        <f t="shared" ref="C50:D50" si="1">SUM(C3:C49)</f>
        <v>11375.3</v>
      </c>
      <c r="D50" s="12">
        <f t="shared" si="1"/>
        <v>136494.5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10153.299999999999</v>
      </c>
      <c r="D51" s="12">
        <f t="shared" si="2"/>
        <v>135925.5</v>
      </c>
      <c r="E51" s="14"/>
    </row>
    <row r="52" spans="1:5" ht="21">
      <c r="A52" s="17" t="s">
        <v>59</v>
      </c>
      <c r="B52" s="18"/>
      <c r="C52" s="12">
        <f t="shared" ref="C52:D52" si="3">C50-C51</f>
        <v>1222</v>
      </c>
      <c r="D52" s="12">
        <f t="shared" si="3"/>
        <v>569</v>
      </c>
      <c r="E52" s="14"/>
    </row>
    <row r="53" spans="1:5" ht="21">
      <c r="A53" s="19" t="s">
        <v>60</v>
      </c>
      <c r="B53" s="20"/>
      <c r="C53" s="10">
        <v>689.70000000000073</v>
      </c>
      <c r="D53" s="10"/>
      <c r="E53" s="14"/>
    </row>
    <row r="54" spans="1:5" ht="21">
      <c r="A54" s="19" t="s">
        <v>61</v>
      </c>
      <c r="B54" s="20"/>
      <c r="C54" s="10">
        <v>5329</v>
      </c>
      <c r="D54" s="10"/>
      <c r="E54" s="14"/>
    </row>
    <row r="55" spans="1:5" ht="21" customHeight="1">
      <c r="A55" s="19" t="s">
        <v>62</v>
      </c>
      <c r="B55" s="20"/>
      <c r="C55" s="10">
        <v>17394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5"/>
  <sheetViews>
    <sheetView rightToLeft="1" workbookViewId="0">
      <selection activeCell="H8" sqref="H8"/>
    </sheetView>
  </sheetViews>
  <sheetFormatPr defaultRowHeight="15"/>
  <cols>
    <col min="1" max="1" width="14.5703125" customWidth="1"/>
    <col min="2" max="2" width="15" customWidth="1"/>
    <col min="3" max="3" width="17.28515625" customWidth="1"/>
    <col min="4" max="4" width="16.7109375" customWidth="1"/>
    <col min="5" max="5" width="22.42578125" customWidth="1"/>
  </cols>
  <sheetData>
    <row r="1" spans="1:5" ht="21" customHeight="1">
      <c r="A1" s="28" t="s">
        <v>83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850</v>
      </c>
      <c r="D3" s="12">
        <v>4250</v>
      </c>
      <c r="E3" s="5">
        <f>D3/C3*1000</f>
        <v>5000</v>
      </c>
    </row>
    <row r="4" spans="1:5" ht="21">
      <c r="A4" s="1" t="s">
        <v>4</v>
      </c>
      <c r="B4" s="1" t="s">
        <v>5</v>
      </c>
      <c r="C4" s="12">
        <v>0</v>
      </c>
      <c r="D4" s="12">
        <v>0</v>
      </c>
      <c r="E4" s="5">
        <v>0</v>
      </c>
    </row>
    <row r="5" spans="1:5" ht="21">
      <c r="A5" s="1" t="s">
        <v>4</v>
      </c>
      <c r="B5" s="1" t="s">
        <v>6</v>
      </c>
      <c r="C5" s="12">
        <v>350</v>
      </c>
      <c r="D5" s="12">
        <v>1750</v>
      </c>
      <c r="E5" s="5">
        <f t="shared" ref="E5:E48" si="0">D5/C5*1000</f>
        <v>5000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550</v>
      </c>
      <c r="D7" s="12">
        <v>4125</v>
      </c>
      <c r="E7" s="5">
        <f t="shared" si="0"/>
        <v>7500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35</v>
      </c>
      <c r="D9" s="12">
        <v>70</v>
      </c>
      <c r="E9" s="5">
        <f t="shared" si="0"/>
        <v>2000</v>
      </c>
    </row>
    <row r="10" spans="1:5" ht="21">
      <c r="A10" s="1" t="s">
        <v>11</v>
      </c>
      <c r="B10" s="1" t="s">
        <v>12</v>
      </c>
      <c r="C10" s="12">
        <v>0</v>
      </c>
      <c r="D10" s="12">
        <v>0</v>
      </c>
      <c r="E10" s="5">
        <v>0</v>
      </c>
    </row>
    <row r="11" spans="1:5" ht="21">
      <c r="A11" s="1" t="s">
        <v>11</v>
      </c>
      <c r="B11" s="1" t="s">
        <v>13</v>
      </c>
      <c r="C11" s="12">
        <v>0</v>
      </c>
      <c r="D11" s="12">
        <v>0</v>
      </c>
      <c r="E11" s="5">
        <v>0</v>
      </c>
    </row>
    <row r="12" spans="1:5" ht="21">
      <c r="A12" s="1" t="s">
        <v>11</v>
      </c>
      <c r="B12" s="1" t="s">
        <v>14</v>
      </c>
      <c r="C12" s="12">
        <v>0</v>
      </c>
      <c r="D12" s="12">
        <v>0</v>
      </c>
      <c r="E12" s="5">
        <v>0</v>
      </c>
    </row>
    <row r="13" spans="1:5" ht="21">
      <c r="A13" s="1" t="s">
        <v>11</v>
      </c>
      <c r="B13" s="1" t="s">
        <v>15</v>
      </c>
      <c r="C13" s="12">
        <v>0</v>
      </c>
      <c r="D13" s="12">
        <v>0</v>
      </c>
      <c r="E13" s="5">
        <v>0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85</v>
      </c>
      <c r="D15" s="12">
        <v>170</v>
      </c>
      <c r="E15" s="5">
        <f t="shared" si="0"/>
        <v>2000</v>
      </c>
    </row>
    <row r="16" spans="1:5" ht="42">
      <c r="A16" s="1" t="s">
        <v>18</v>
      </c>
      <c r="B16" s="1" t="s">
        <v>19</v>
      </c>
      <c r="C16" s="12">
        <v>0</v>
      </c>
      <c r="D16" s="12">
        <v>0</v>
      </c>
      <c r="E16" s="5">
        <v>0</v>
      </c>
    </row>
    <row r="17" spans="1:5" ht="42">
      <c r="A17" s="1" t="s">
        <v>18</v>
      </c>
      <c r="B17" s="1" t="s">
        <v>20</v>
      </c>
      <c r="C17" s="12">
        <v>0</v>
      </c>
      <c r="D17" s="12">
        <v>0</v>
      </c>
      <c r="E17" s="5">
        <v>0</v>
      </c>
    </row>
    <row r="18" spans="1:5" ht="42">
      <c r="A18" s="1" t="s">
        <v>18</v>
      </c>
      <c r="B18" s="1" t="s">
        <v>21</v>
      </c>
      <c r="C18" s="12">
        <v>0</v>
      </c>
      <c r="D18" s="12">
        <v>0</v>
      </c>
      <c r="E18" s="5">
        <v>0</v>
      </c>
    </row>
    <row r="19" spans="1:5" ht="42">
      <c r="A19" s="1" t="s">
        <v>18</v>
      </c>
      <c r="B19" s="1" t="s">
        <v>22</v>
      </c>
      <c r="C19" s="12">
        <v>20</v>
      </c>
      <c r="D19" s="12">
        <v>600</v>
      </c>
      <c r="E19" s="5">
        <f t="shared" si="0"/>
        <v>30000</v>
      </c>
    </row>
    <row r="20" spans="1:5" ht="42">
      <c r="A20" s="1" t="s">
        <v>18</v>
      </c>
      <c r="B20" s="1" t="s">
        <v>23</v>
      </c>
      <c r="C20" s="12">
        <v>110</v>
      </c>
      <c r="D20" s="12">
        <v>4950</v>
      </c>
      <c r="E20" s="5">
        <f t="shared" si="0"/>
        <v>45000</v>
      </c>
    </row>
    <row r="21" spans="1:5" ht="21">
      <c r="A21" s="1" t="s">
        <v>24</v>
      </c>
      <c r="B21" s="1" t="s">
        <v>25</v>
      </c>
      <c r="C21" s="12">
        <v>1600</v>
      </c>
      <c r="D21" s="12">
        <v>72000</v>
      </c>
      <c r="E21" s="5">
        <f t="shared" si="0"/>
        <v>45000</v>
      </c>
    </row>
    <row r="22" spans="1:5" ht="21">
      <c r="A22" s="1" t="s">
        <v>24</v>
      </c>
      <c r="B22" s="1" t="s">
        <v>26</v>
      </c>
      <c r="C22" s="12">
        <v>450</v>
      </c>
      <c r="D22" s="12">
        <v>24750</v>
      </c>
      <c r="E22" s="5">
        <f t="shared" si="0"/>
        <v>55000</v>
      </c>
    </row>
    <row r="23" spans="1:5" ht="21">
      <c r="A23" s="1" t="s">
        <v>24</v>
      </c>
      <c r="B23" s="1" t="s">
        <v>27</v>
      </c>
      <c r="C23" s="12">
        <v>20</v>
      </c>
      <c r="D23" s="12">
        <v>700</v>
      </c>
      <c r="E23" s="5">
        <f t="shared" si="0"/>
        <v>35000</v>
      </c>
    </row>
    <row r="24" spans="1:5" ht="21">
      <c r="A24" s="1" t="s">
        <v>24</v>
      </c>
      <c r="B24" s="1" t="s">
        <v>28</v>
      </c>
      <c r="C24" s="12">
        <v>15</v>
      </c>
      <c r="D24" s="12">
        <v>600</v>
      </c>
      <c r="E24" s="5">
        <f t="shared" si="0"/>
        <v>40000</v>
      </c>
    </row>
    <row r="25" spans="1:5" ht="21">
      <c r="A25" s="1" t="s">
        <v>24</v>
      </c>
      <c r="B25" s="1" t="s">
        <v>29</v>
      </c>
      <c r="C25" s="12">
        <v>20</v>
      </c>
      <c r="D25" s="12">
        <v>600</v>
      </c>
      <c r="E25" s="5">
        <f t="shared" si="0"/>
        <v>30000</v>
      </c>
    </row>
    <row r="26" spans="1:5" ht="21">
      <c r="A26" s="1" t="s">
        <v>24</v>
      </c>
      <c r="B26" s="1" t="s">
        <v>30</v>
      </c>
      <c r="C26" s="12">
        <v>40</v>
      </c>
      <c r="D26" s="12">
        <v>1200</v>
      </c>
      <c r="E26" s="5">
        <f t="shared" si="0"/>
        <v>30000</v>
      </c>
    </row>
    <row r="27" spans="1:5" ht="21">
      <c r="A27" s="1" t="s">
        <v>24</v>
      </c>
      <c r="B27" s="1" t="s">
        <v>31</v>
      </c>
      <c r="C27" s="12">
        <v>240</v>
      </c>
      <c r="D27" s="12">
        <v>2400</v>
      </c>
      <c r="E27" s="5">
        <f t="shared" si="0"/>
        <v>10000</v>
      </c>
    </row>
    <row r="28" spans="1:5" ht="21">
      <c r="A28" s="1" t="s">
        <v>24</v>
      </c>
      <c r="B28" s="1" t="s">
        <v>32</v>
      </c>
      <c r="C28" s="12">
        <v>575</v>
      </c>
      <c r="D28" s="12">
        <v>25875</v>
      </c>
      <c r="E28" s="5">
        <f t="shared" si="0"/>
        <v>45000</v>
      </c>
    </row>
    <row r="29" spans="1:5" ht="21">
      <c r="A29" s="1" t="s">
        <v>33</v>
      </c>
      <c r="B29" s="1" t="s">
        <v>34</v>
      </c>
      <c r="C29" s="12">
        <v>850</v>
      </c>
      <c r="D29" s="12">
        <v>25500</v>
      </c>
      <c r="E29" s="5">
        <f t="shared" si="0"/>
        <v>30000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250</v>
      </c>
      <c r="D31" s="12">
        <v>1500</v>
      </c>
      <c r="E31" s="5">
        <f t="shared" si="0"/>
        <v>6000</v>
      </c>
    </row>
    <row r="32" spans="1:5" ht="21">
      <c r="A32" s="1" t="s">
        <v>33</v>
      </c>
      <c r="B32" s="1" t="s">
        <v>37</v>
      </c>
      <c r="C32" s="12">
        <v>0</v>
      </c>
      <c r="D32" s="12">
        <v>0</v>
      </c>
      <c r="E32" s="5">
        <v>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42">
      <c r="A34" s="1" t="s">
        <v>33</v>
      </c>
      <c r="B34" s="1" t="s">
        <v>39</v>
      </c>
      <c r="C34" s="12">
        <v>35</v>
      </c>
      <c r="D34" s="12">
        <v>2030</v>
      </c>
      <c r="E34" s="5">
        <f t="shared" si="0"/>
        <v>58000</v>
      </c>
    </row>
    <row r="35" spans="1:5" ht="21">
      <c r="A35" s="1" t="s">
        <v>33</v>
      </c>
      <c r="B35" s="1" t="s">
        <v>40</v>
      </c>
      <c r="C35" s="12">
        <v>0</v>
      </c>
      <c r="D35" s="12">
        <v>0</v>
      </c>
      <c r="E35" s="5">
        <v>0</v>
      </c>
    </row>
    <row r="36" spans="1:5" ht="21">
      <c r="A36" s="1" t="s">
        <v>33</v>
      </c>
      <c r="B36" s="1" t="s">
        <v>41</v>
      </c>
      <c r="C36" s="12">
        <v>400</v>
      </c>
      <c r="D36" s="12">
        <v>24000</v>
      </c>
      <c r="E36" s="5">
        <f t="shared" si="0"/>
        <v>60000</v>
      </c>
    </row>
    <row r="37" spans="1:5" ht="42">
      <c r="A37" s="1" t="s">
        <v>33</v>
      </c>
      <c r="B37" s="1" t="s">
        <v>42</v>
      </c>
      <c r="C37" s="12">
        <v>350</v>
      </c>
      <c r="D37" s="12">
        <v>19250</v>
      </c>
      <c r="E37" s="5">
        <f t="shared" si="0"/>
        <v>55000</v>
      </c>
    </row>
    <row r="38" spans="1:5" ht="21">
      <c r="A38" s="1" t="s">
        <v>33</v>
      </c>
      <c r="B38" s="1" t="s">
        <v>43</v>
      </c>
      <c r="C38" s="12">
        <v>455</v>
      </c>
      <c r="D38" s="12">
        <v>10291</v>
      </c>
      <c r="E38" s="5">
        <f t="shared" si="0"/>
        <v>22617.58241758242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0</v>
      </c>
      <c r="D40" s="12">
        <v>0</v>
      </c>
      <c r="E40" s="5">
        <v>0</v>
      </c>
    </row>
    <row r="41" spans="1:5" ht="21">
      <c r="A41" s="1" t="s">
        <v>44</v>
      </c>
      <c r="B41" s="1" t="s">
        <v>47</v>
      </c>
      <c r="C41" s="12">
        <v>27</v>
      </c>
      <c r="D41" s="12">
        <v>54</v>
      </c>
      <c r="E41" s="5">
        <f t="shared" si="0"/>
        <v>2000</v>
      </c>
    </row>
    <row r="42" spans="1:5" ht="21">
      <c r="A42" s="1" t="s">
        <v>44</v>
      </c>
      <c r="B42" s="1" t="s">
        <v>48</v>
      </c>
      <c r="C42" s="12">
        <v>0</v>
      </c>
      <c r="D42" s="12">
        <v>0</v>
      </c>
      <c r="E42" s="5">
        <v>0</v>
      </c>
    </row>
    <row r="43" spans="1:5" ht="21">
      <c r="A43" s="1" t="s">
        <v>49</v>
      </c>
      <c r="B43" s="1" t="s">
        <v>50</v>
      </c>
      <c r="C43" s="12">
        <v>16</v>
      </c>
      <c r="D43" s="12">
        <v>960</v>
      </c>
      <c r="E43" s="5">
        <f t="shared" si="0"/>
        <v>60000</v>
      </c>
    </row>
    <row r="44" spans="1:5" ht="21">
      <c r="A44" s="1" t="s">
        <v>49</v>
      </c>
      <c r="B44" s="1" t="s">
        <v>51</v>
      </c>
      <c r="C44" s="12">
        <v>0</v>
      </c>
      <c r="D44" s="12">
        <v>0</v>
      </c>
      <c r="E44" s="5">
        <v>0</v>
      </c>
    </row>
    <row r="45" spans="1:5" ht="21">
      <c r="A45" s="1" t="s">
        <v>49</v>
      </c>
      <c r="B45" s="1" t="s">
        <v>52</v>
      </c>
      <c r="C45" s="12">
        <v>0</v>
      </c>
      <c r="D45" s="12">
        <v>0</v>
      </c>
      <c r="E45" s="5">
        <v>0</v>
      </c>
    </row>
    <row r="46" spans="1:5" ht="21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42">
      <c r="A47" s="1" t="s">
        <v>54</v>
      </c>
      <c r="B47" s="1" t="s">
        <v>55</v>
      </c>
      <c r="C47" s="12">
        <v>0</v>
      </c>
      <c r="D47" s="12">
        <v>0</v>
      </c>
      <c r="E47" s="5">
        <v>0</v>
      </c>
    </row>
    <row r="48" spans="1:5" ht="21">
      <c r="A48" s="1" t="s">
        <v>54</v>
      </c>
      <c r="B48" s="1" t="s">
        <v>56</v>
      </c>
      <c r="C48" s="12">
        <v>350</v>
      </c>
      <c r="D48" s="12">
        <v>700</v>
      </c>
      <c r="E48" s="5">
        <f t="shared" si="0"/>
        <v>2000</v>
      </c>
    </row>
    <row r="49" spans="1:5" ht="21">
      <c r="A49" s="1" t="s">
        <v>54</v>
      </c>
      <c r="B49" s="1" t="s">
        <v>54</v>
      </c>
      <c r="C49" s="12">
        <v>0</v>
      </c>
      <c r="D49" s="12">
        <v>0</v>
      </c>
      <c r="E49" s="5">
        <v>0</v>
      </c>
    </row>
    <row r="50" spans="1:5" ht="21">
      <c r="A50" s="15" t="s">
        <v>57</v>
      </c>
      <c r="B50" s="16"/>
      <c r="C50" s="12">
        <f t="shared" ref="C50:D50" si="1">SUM(C3:C49)</f>
        <v>7693</v>
      </c>
      <c r="D50" s="12">
        <f t="shared" si="1"/>
        <v>228325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7693</v>
      </c>
      <c r="D51" s="12">
        <f t="shared" si="2"/>
        <v>228325</v>
      </c>
      <c r="E51" s="14"/>
    </row>
    <row r="52" spans="1:5" ht="21">
      <c r="A52" s="17" t="s">
        <v>59</v>
      </c>
      <c r="B52" s="18"/>
      <c r="C52" s="12">
        <f t="shared" ref="C52:D52" si="3">C50-C51</f>
        <v>0</v>
      </c>
      <c r="D52" s="12">
        <f t="shared" si="3"/>
        <v>0</v>
      </c>
      <c r="E52" s="14"/>
    </row>
    <row r="53" spans="1:5" ht="21">
      <c r="A53" s="19" t="s">
        <v>60</v>
      </c>
      <c r="B53" s="20"/>
      <c r="C53" s="10">
        <v>9360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17053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34" workbookViewId="0">
      <selection activeCell="G2" sqref="G2"/>
    </sheetView>
  </sheetViews>
  <sheetFormatPr defaultRowHeight="15"/>
  <cols>
    <col min="1" max="1" width="16.42578125" customWidth="1"/>
    <col min="2" max="2" width="15.28515625" customWidth="1"/>
    <col min="3" max="3" width="14.28515625" customWidth="1"/>
    <col min="4" max="4" width="15.42578125" customWidth="1"/>
    <col min="5" max="5" width="23.42578125" customWidth="1"/>
  </cols>
  <sheetData>
    <row r="1" spans="1:5" ht="21" customHeight="1">
      <c r="A1" s="28" t="s">
        <v>84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800</v>
      </c>
      <c r="D3" s="12">
        <v>2560</v>
      </c>
      <c r="E3" s="5">
        <f>D3/C3*1000</f>
        <v>3200</v>
      </c>
    </row>
    <row r="4" spans="1:5" ht="21">
      <c r="A4" s="1" t="s">
        <v>4</v>
      </c>
      <c r="B4" s="1" t="s">
        <v>5</v>
      </c>
      <c r="C4" s="12">
        <v>0</v>
      </c>
      <c r="D4" s="12">
        <v>0</v>
      </c>
      <c r="E4" s="5">
        <v>0</v>
      </c>
    </row>
    <row r="5" spans="1:5" ht="21">
      <c r="A5" s="1" t="s">
        <v>4</v>
      </c>
      <c r="B5" s="1" t="s">
        <v>6</v>
      </c>
      <c r="C5" s="12">
        <v>620</v>
      </c>
      <c r="D5" s="12">
        <v>1426</v>
      </c>
      <c r="E5" s="5">
        <f t="shared" ref="E5:E47" si="0">D5/C5*1000</f>
        <v>2300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0</v>
      </c>
      <c r="D7" s="12">
        <v>0</v>
      </c>
      <c r="E7" s="5">
        <v>0</v>
      </c>
    </row>
    <row r="8" spans="1:5" ht="21">
      <c r="A8" s="1" t="s">
        <v>4</v>
      </c>
      <c r="B8" s="1" t="s">
        <v>9</v>
      </c>
      <c r="C8" s="12">
        <v>6.5</v>
      </c>
      <c r="D8" s="12">
        <v>80</v>
      </c>
      <c r="E8" s="5">
        <f t="shared" si="0"/>
        <v>12307.692307692309</v>
      </c>
    </row>
    <row r="9" spans="1:5" ht="21">
      <c r="A9" s="1" t="s">
        <v>4</v>
      </c>
      <c r="B9" s="1" t="s">
        <v>10</v>
      </c>
      <c r="C9" s="12">
        <v>10</v>
      </c>
      <c r="D9" s="12">
        <v>15</v>
      </c>
      <c r="E9" s="5">
        <f t="shared" si="0"/>
        <v>1500</v>
      </c>
    </row>
    <row r="10" spans="1:5" ht="21">
      <c r="A10" s="1" t="s">
        <v>11</v>
      </c>
      <c r="B10" s="1" t="s">
        <v>12</v>
      </c>
      <c r="C10" s="12">
        <v>17</v>
      </c>
      <c r="D10" s="12">
        <v>28.9</v>
      </c>
      <c r="E10" s="5">
        <f t="shared" si="0"/>
        <v>1700</v>
      </c>
    </row>
    <row r="11" spans="1:5" ht="21">
      <c r="A11" s="1" t="s">
        <v>11</v>
      </c>
      <c r="B11" s="1" t="s">
        <v>13</v>
      </c>
      <c r="C11" s="12">
        <v>0</v>
      </c>
      <c r="D11" s="12">
        <v>0</v>
      </c>
      <c r="E11" s="5">
        <v>0</v>
      </c>
    </row>
    <row r="12" spans="1:5" ht="21">
      <c r="A12" s="1" t="s">
        <v>11</v>
      </c>
      <c r="B12" s="1" t="s">
        <v>14</v>
      </c>
      <c r="C12" s="12">
        <v>20</v>
      </c>
      <c r="D12" s="12">
        <v>52</v>
      </c>
      <c r="E12" s="5">
        <f t="shared" si="0"/>
        <v>2600</v>
      </c>
    </row>
    <row r="13" spans="1:5" ht="21">
      <c r="A13" s="1" t="s">
        <v>11</v>
      </c>
      <c r="B13" s="1" t="s">
        <v>15</v>
      </c>
      <c r="C13" s="12">
        <v>0</v>
      </c>
      <c r="D13" s="12">
        <v>0</v>
      </c>
      <c r="E13" s="5">
        <v>0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0</v>
      </c>
      <c r="D15" s="12">
        <v>0</v>
      </c>
      <c r="E15" s="5">
        <v>0</v>
      </c>
    </row>
    <row r="16" spans="1:5" ht="21">
      <c r="A16" s="1" t="s">
        <v>18</v>
      </c>
      <c r="B16" s="1" t="s">
        <v>19</v>
      </c>
      <c r="C16" s="12">
        <v>40</v>
      </c>
      <c r="D16" s="12">
        <v>800</v>
      </c>
      <c r="E16" s="5">
        <f t="shared" si="0"/>
        <v>20000</v>
      </c>
    </row>
    <row r="17" spans="1:5" ht="21">
      <c r="A17" s="1" t="s">
        <v>18</v>
      </c>
      <c r="B17" s="1" t="s">
        <v>20</v>
      </c>
      <c r="C17" s="12">
        <v>10</v>
      </c>
      <c r="D17" s="12">
        <v>200</v>
      </c>
      <c r="E17" s="5">
        <f t="shared" si="0"/>
        <v>20000</v>
      </c>
    </row>
    <row r="18" spans="1:5" ht="21">
      <c r="A18" s="1" t="s">
        <v>18</v>
      </c>
      <c r="B18" s="1" t="s">
        <v>21</v>
      </c>
      <c r="C18" s="12">
        <v>150</v>
      </c>
      <c r="D18" s="12">
        <v>3750</v>
      </c>
      <c r="E18" s="5">
        <f t="shared" si="0"/>
        <v>25000</v>
      </c>
    </row>
    <row r="19" spans="1:5" ht="21">
      <c r="A19" s="1" t="s">
        <v>18</v>
      </c>
      <c r="B19" s="1" t="s">
        <v>22</v>
      </c>
      <c r="C19" s="12">
        <v>120</v>
      </c>
      <c r="D19" s="12">
        <v>4800</v>
      </c>
      <c r="E19" s="5">
        <f t="shared" si="0"/>
        <v>40000</v>
      </c>
    </row>
    <row r="20" spans="1:5" ht="21">
      <c r="A20" s="1" t="s">
        <v>18</v>
      </c>
      <c r="B20" s="1" t="s">
        <v>23</v>
      </c>
      <c r="C20" s="12">
        <v>4.5</v>
      </c>
      <c r="D20" s="12">
        <v>99</v>
      </c>
      <c r="E20" s="5">
        <f t="shared" si="0"/>
        <v>22000</v>
      </c>
    </row>
    <row r="21" spans="1:5" ht="21">
      <c r="A21" s="1" t="s">
        <v>24</v>
      </c>
      <c r="B21" s="1" t="s">
        <v>25</v>
      </c>
      <c r="C21" s="12">
        <v>27</v>
      </c>
      <c r="D21" s="12">
        <v>540</v>
      </c>
      <c r="E21" s="5">
        <f t="shared" si="0"/>
        <v>20000</v>
      </c>
    </row>
    <row r="22" spans="1:5" ht="21">
      <c r="A22" s="1" t="s">
        <v>24</v>
      </c>
      <c r="B22" s="1" t="s">
        <v>26</v>
      </c>
      <c r="C22" s="12">
        <v>50</v>
      </c>
      <c r="D22" s="12">
        <v>3000</v>
      </c>
      <c r="E22" s="5">
        <f t="shared" si="0"/>
        <v>60000</v>
      </c>
    </row>
    <row r="23" spans="1:5" ht="21">
      <c r="A23" s="1" t="s">
        <v>24</v>
      </c>
      <c r="B23" s="1" t="s">
        <v>27</v>
      </c>
      <c r="C23" s="12">
        <v>40</v>
      </c>
      <c r="D23" s="12">
        <v>2600</v>
      </c>
      <c r="E23" s="5">
        <f t="shared" si="0"/>
        <v>65000</v>
      </c>
    </row>
    <row r="24" spans="1:5" ht="21">
      <c r="A24" s="1" t="s">
        <v>24</v>
      </c>
      <c r="B24" s="1" t="s">
        <v>28</v>
      </c>
      <c r="C24" s="12">
        <v>100</v>
      </c>
      <c r="D24" s="12">
        <v>7000</v>
      </c>
      <c r="E24" s="5">
        <f t="shared" si="0"/>
        <v>70000</v>
      </c>
    </row>
    <row r="25" spans="1:5" ht="21">
      <c r="A25" s="1" t="s">
        <v>24</v>
      </c>
      <c r="B25" s="1" t="s">
        <v>29</v>
      </c>
      <c r="C25" s="12">
        <v>400</v>
      </c>
      <c r="D25" s="12">
        <v>8000</v>
      </c>
      <c r="E25" s="5">
        <f t="shared" si="0"/>
        <v>20000</v>
      </c>
    </row>
    <row r="26" spans="1:5" ht="21">
      <c r="A26" s="1" t="s">
        <v>24</v>
      </c>
      <c r="B26" s="1" t="s">
        <v>30</v>
      </c>
      <c r="C26" s="12">
        <v>3</v>
      </c>
      <c r="D26" s="12">
        <v>30</v>
      </c>
      <c r="E26" s="5">
        <f t="shared" si="0"/>
        <v>10000</v>
      </c>
    </row>
    <row r="27" spans="1:5" ht="21">
      <c r="A27" s="1" t="s">
        <v>24</v>
      </c>
      <c r="B27" s="1" t="s">
        <v>31</v>
      </c>
      <c r="C27" s="12">
        <v>1</v>
      </c>
      <c r="D27" s="12">
        <v>12</v>
      </c>
      <c r="E27" s="5">
        <f t="shared" si="0"/>
        <v>12000</v>
      </c>
    </row>
    <row r="28" spans="1:5" ht="21">
      <c r="A28" s="1" t="s">
        <v>24</v>
      </c>
      <c r="B28" s="1" t="s">
        <v>32</v>
      </c>
      <c r="C28" s="12">
        <v>400</v>
      </c>
      <c r="D28" s="12">
        <v>16000</v>
      </c>
      <c r="E28" s="5">
        <f t="shared" si="0"/>
        <v>40000</v>
      </c>
    </row>
    <row r="29" spans="1:5" ht="21">
      <c r="A29" s="1" t="s">
        <v>33</v>
      </c>
      <c r="B29" s="1" t="s">
        <v>34</v>
      </c>
      <c r="C29" s="12">
        <v>200</v>
      </c>
      <c r="D29" s="12">
        <v>2000</v>
      </c>
      <c r="E29" s="5">
        <f t="shared" si="0"/>
        <v>10000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5</v>
      </c>
      <c r="D31" s="12">
        <v>25</v>
      </c>
      <c r="E31" s="5">
        <f t="shared" si="0"/>
        <v>5000</v>
      </c>
    </row>
    <row r="32" spans="1:5" ht="21">
      <c r="A32" s="1" t="s">
        <v>33</v>
      </c>
      <c r="B32" s="1" t="s">
        <v>37</v>
      </c>
      <c r="C32" s="12">
        <v>0</v>
      </c>
      <c r="D32" s="12">
        <v>0</v>
      </c>
      <c r="E32" s="5">
        <v>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21">
      <c r="A34" s="1" t="s">
        <v>33</v>
      </c>
      <c r="B34" s="1" t="s">
        <v>39</v>
      </c>
      <c r="C34" s="12">
        <v>5</v>
      </c>
      <c r="D34" s="12">
        <v>325</v>
      </c>
      <c r="E34" s="5">
        <f t="shared" si="0"/>
        <v>65000</v>
      </c>
    </row>
    <row r="35" spans="1:5" ht="21">
      <c r="A35" s="1" t="s">
        <v>33</v>
      </c>
      <c r="B35" s="1" t="s">
        <v>40</v>
      </c>
      <c r="C35" s="12">
        <v>3</v>
      </c>
      <c r="D35" s="12">
        <v>10</v>
      </c>
      <c r="E35" s="5">
        <f t="shared" si="0"/>
        <v>3333.3333333333335</v>
      </c>
    </row>
    <row r="36" spans="1:5" ht="21">
      <c r="A36" s="1" t="s">
        <v>33</v>
      </c>
      <c r="B36" s="1" t="s">
        <v>41</v>
      </c>
      <c r="C36" s="12">
        <v>80</v>
      </c>
      <c r="D36" s="12">
        <v>4800</v>
      </c>
      <c r="E36" s="5">
        <f t="shared" si="0"/>
        <v>60000</v>
      </c>
    </row>
    <row r="37" spans="1:5" ht="42">
      <c r="A37" s="1" t="s">
        <v>33</v>
      </c>
      <c r="B37" s="1" t="s">
        <v>42</v>
      </c>
      <c r="C37" s="12">
        <v>40</v>
      </c>
      <c r="D37" s="12">
        <v>2000</v>
      </c>
      <c r="E37" s="5">
        <f t="shared" si="0"/>
        <v>50000</v>
      </c>
    </row>
    <row r="38" spans="1:5" ht="21">
      <c r="A38" s="1" t="s">
        <v>33</v>
      </c>
      <c r="B38" s="1" t="s">
        <v>43</v>
      </c>
      <c r="C38" s="12">
        <v>70</v>
      </c>
      <c r="D38" s="12">
        <v>2250</v>
      </c>
      <c r="E38" s="5">
        <f t="shared" si="0"/>
        <v>32142.857142857145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2</v>
      </c>
      <c r="D40" s="12">
        <v>4</v>
      </c>
      <c r="E40" s="5">
        <f t="shared" si="0"/>
        <v>2000</v>
      </c>
    </row>
    <row r="41" spans="1:5" ht="21">
      <c r="A41" s="1" t="s">
        <v>44</v>
      </c>
      <c r="B41" s="1" t="s">
        <v>47</v>
      </c>
      <c r="C41" s="12">
        <v>0</v>
      </c>
      <c r="D41" s="12">
        <v>0</v>
      </c>
      <c r="E41" s="5">
        <v>0</v>
      </c>
    </row>
    <row r="42" spans="1:5" ht="21">
      <c r="A42" s="1" t="s">
        <v>44</v>
      </c>
      <c r="B42" s="1" t="s">
        <v>48</v>
      </c>
      <c r="C42" s="12">
        <v>0</v>
      </c>
      <c r="D42" s="12">
        <v>0</v>
      </c>
      <c r="E42" s="5">
        <v>0</v>
      </c>
    </row>
    <row r="43" spans="1:5" ht="21">
      <c r="A43" s="1" t="s">
        <v>49</v>
      </c>
      <c r="B43" s="1" t="s">
        <v>50</v>
      </c>
      <c r="C43" s="12">
        <v>0</v>
      </c>
      <c r="D43" s="12">
        <v>0</v>
      </c>
      <c r="E43" s="5">
        <v>0</v>
      </c>
    </row>
    <row r="44" spans="1:5" ht="21">
      <c r="A44" s="1" t="s">
        <v>49</v>
      </c>
      <c r="B44" s="1" t="s">
        <v>51</v>
      </c>
      <c r="C44" s="5">
        <v>10</v>
      </c>
      <c r="D44" s="5">
        <v>25</v>
      </c>
      <c r="E44" s="5">
        <f t="shared" si="0"/>
        <v>2500</v>
      </c>
    </row>
    <row r="45" spans="1:5" ht="21">
      <c r="A45" s="1" t="s">
        <v>49</v>
      </c>
      <c r="B45" s="1" t="s">
        <v>52</v>
      </c>
      <c r="C45" s="12">
        <v>80</v>
      </c>
      <c r="D45" s="12">
        <v>240</v>
      </c>
      <c r="E45" s="5">
        <f t="shared" si="0"/>
        <v>3000</v>
      </c>
    </row>
    <row r="46" spans="1:5" ht="21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21">
      <c r="A47" s="1" t="s">
        <v>54</v>
      </c>
      <c r="B47" s="1" t="s">
        <v>55</v>
      </c>
      <c r="C47" s="12">
        <v>5</v>
      </c>
      <c r="D47" s="12">
        <v>12.5</v>
      </c>
      <c r="E47" s="5">
        <f t="shared" si="0"/>
        <v>2500</v>
      </c>
    </row>
    <row r="48" spans="1:5" ht="21">
      <c r="A48" s="1" t="s">
        <v>54</v>
      </c>
      <c r="B48" s="1" t="s">
        <v>56</v>
      </c>
      <c r="C48" s="12">
        <v>0</v>
      </c>
      <c r="D48" s="12">
        <f t="shared" ref="D48:D49" si="1">C48*E48/1000</f>
        <v>0</v>
      </c>
      <c r="E48" s="5">
        <v>0</v>
      </c>
    </row>
    <row r="49" spans="1:5" ht="21">
      <c r="A49" s="1" t="s">
        <v>54</v>
      </c>
      <c r="B49" s="1" t="s">
        <v>54</v>
      </c>
      <c r="C49" s="12">
        <v>0</v>
      </c>
      <c r="D49" s="12">
        <f t="shared" si="1"/>
        <v>0</v>
      </c>
      <c r="E49" s="5">
        <v>0</v>
      </c>
    </row>
    <row r="50" spans="1:5" ht="21">
      <c r="A50" s="15" t="s">
        <v>57</v>
      </c>
      <c r="B50" s="16"/>
      <c r="C50" s="12">
        <f t="shared" ref="C50:D50" si="2">SUM(C3:C49)</f>
        <v>3319</v>
      </c>
      <c r="D50" s="12">
        <f t="shared" si="2"/>
        <v>62684.4</v>
      </c>
      <c r="E50" s="14"/>
    </row>
    <row r="51" spans="1:5" ht="21">
      <c r="A51" s="15" t="s">
        <v>58</v>
      </c>
      <c r="B51" s="16"/>
      <c r="C51" s="12">
        <f t="shared" ref="C51:D51" si="3">C50-C4-C6-C11-C14-C30-C33</f>
        <v>3319</v>
      </c>
      <c r="D51" s="12">
        <f t="shared" si="3"/>
        <v>62684.4</v>
      </c>
      <c r="E51" s="14"/>
    </row>
    <row r="52" spans="1:5" ht="21">
      <c r="A52" s="17" t="s">
        <v>59</v>
      </c>
      <c r="B52" s="18"/>
      <c r="C52" s="12">
        <f t="shared" ref="C52:D52" si="4">C50-C51</f>
        <v>0</v>
      </c>
      <c r="D52" s="12">
        <f t="shared" si="4"/>
        <v>0</v>
      </c>
      <c r="E52" s="14"/>
    </row>
    <row r="53" spans="1:5" ht="21">
      <c r="A53" s="19" t="s">
        <v>60</v>
      </c>
      <c r="B53" s="20"/>
      <c r="C53" s="10">
        <v>8295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11614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49" workbookViewId="0">
      <selection activeCell="G19" sqref="G19"/>
    </sheetView>
  </sheetViews>
  <sheetFormatPr defaultRowHeight="15"/>
  <cols>
    <col min="1" max="1" width="16.5703125" customWidth="1"/>
    <col min="2" max="2" width="13.140625" customWidth="1"/>
    <col min="3" max="3" width="14" customWidth="1"/>
    <col min="4" max="4" width="25.28515625" customWidth="1"/>
    <col min="5" max="5" width="19.5703125" customWidth="1"/>
  </cols>
  <sheetData>
    <row r="1" spans="1:5" ht="21" customHeight="1">
      <c r="A1" s="24" t="s">
        <v>67</v>
      </c>
      <c r="B1" s="24"/>
      <c r="C1" s="24"/>
      <c r="D1" s="24"/>
      <c r="E1" s="24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4">
        <v>600</v>
      </c>
      <c r="D3" s="5">
        <v>1800</v>
      </c>
      <c r="E3" s="5">
        <f>D3/C3*1000</f>
        <v>3000</v>
      </c>
    </row>
    <row r="4" spans="1:5" ht="21">
      <c r="A4" s="1" t="s">
        <v>4</v>
      </c>
      <c r="B4" s="1" t="s">
        <v>5</v>
      </c>
      <c r="C4" s="8">
        <v>0</v>
      </c>
      <c r="D4" s="5">
        <v>0</v>
      </c>
      <c r="E4" s="5">
        <v>0</v>
      </c>
    </row>
    <row r="5" spans="1:5" ht="21">
      <c r="A5" s="1" t="s">
        <v>4</v>
      </c>
      <c r="B5" s="1" t="s">
        <v>6</v>
      </c>
      <c r="C5" s="5">
        <v>2800</v>
      </c>
      <c r="D5" s="5">
        <v>7000</v>
      </c>
      <c r="E5" s="5">
        <f t="shared" ref="E5:E9" si="0">D5/C5*1000</f>
        <v>2500</v>
      </c>
    </row>
    <row r="6" spans="1:5" ht="21">
      <c r="A6" s="1" t="s">
        <v>4</v>
      </c>
      <c r="B6" s="1" t="s">
        <v>7</v>
      </c>
      <c r="C6" s="5">
        <v>0</v>
      </c>
      <c r="D6" s="5">
        <v>0</v>
      </c>
      <c r="E6" s="5">
        <v>0</v>
      </c>
    </row>
    <row r="7" spans="1:5" ht="21">
      <c r="A7" s="1" t="s">
        <v>4</v>
      </c>
      <c r="B7" s="1" t="s">
        <v>8</v>
      </c>
      <c r="C7" s="8">
        <v>0</v>
      </c>
      <c r="D7" s="5">
        <v>0</v>
      </c>
      <c r="E7" s="5">
        <v>0</v>
      </c>
    </row>
    <row r="8" spans="1:5" ht="21">
      <c r="A8" s="1" t="s">
        <v>4</v>
      </c>
      <c r="B8" s="1" t="s">
        <v>9</v>
      </c>
      <c r="C8" s="5">
        <v>0</v>
      </c>
      <c r="D8" s="5">
        <v>0</v>
      </c>
      <c r="E8" s="5">
        <v>0</v>
      </c>
    </row>
    <row r="9" spans="1:5" ht="21">
      <c r="A9" s="1" t="s">
        <v>4</v>
      </c>
      <c r="B9" s="1" t="s">
        <v>10</v>
      </c>
      <c r="C9" s="5">
        <v>93</v>
      </c>
      <c r="D9" s="5">
        <v>186</v>
      </c>
      <c r="E9" s="5">
        <f t="shared" si="0"/>
        <v>2000</v>
      </c>
    </row>
    <row r="10" spans="1:5" ht="21">
      <c r="A10" s="1" t="s">
        <v>11</v>
      </c>
      <c r="B10" s="1" t="s">
        <v>12</v>
      </c>
      <c r="C10" s="8">
        <v>0</v>
      </c>
      <c r="D10" s="5">
        <v>0</v>
      </c>
      <c r="E10" s="5">
        <v>0</v>
      </c>
    </row>
    <row r="11" spans="1:5" ht="21">
      <c r="A11" s="1" t="s">
        <v>11</v>
      </c>
      <c r="B11" s="1" t="s">
        <v>13</v>
      </c>
      <c r="C11" s="8">
        <v>0</v>
      </c>
      <c r="D11" s="5">
        <v>0</v>
      </c>
      <c r="E11" s="5">
        <v>0</v>
      </c>
    </row>
    <row r="12" spans="1:5" ht="21">
      <c r="A12" s="1" t="s">
        <v>11</v>
      </c>
      <c r="B12" s="1" t="s">
        <v>14</v>
      </c>
      <c r="C12" s="8">
        <v>0</v>
      </c>
      <c r="D12" s="5">
        <v>0</v>
      </c>
      <c r="E12" s="5">
        <v>0</v>
      </c>
    </row>
    <row r="13" spans="1:5" ht="21">
      <c r="A13" s="1" t="s">
        <v>11</v>
      </c>
      <c r="B13" s="1" t="s">
        <v>15</v>
      </c>
      <c r="C13" s="8">
        <v>0</v>
      </c>
      <c r="D13" s="5">
        <v>0</v>
      </c>
      <c r="E13" s="5">
        <v>0</v>
      </c>
    </row>
    <row r="14" spans="1:5" ht="21">
      <c r="A14" s="1" t="s">
        <v>11</v>
      </c>
      <c r="B14" s="1" t="s">
        <v>16</v>
      </c>
      <c r="C14" s="8">
        <v>0</v>
      </c>
      <c r="D14" s="5">
        <v>0</v>
      </c>
      <c r="E14" s="5">
        <v>0</v>
      </c>
    </row>
    <row r="15" spans="1:5" ht="21">
      <c r="A15" s="1" t="s">
        <v>11</v>
      </c>
      <c r="B15" s="1" t="s">
        <v>17</v>
      </c>
      <c r="C15" s="8">
        <v>0</v>
      </c>
      <c r="D15" s="5">
        <v>0</v>
      </c>
      <c r="E15" s="5">
        <v>0</v>
      </c>
    </row>
    <row r="16" spans="1:5" ht="21">
      <c r="A16" s="1" t="s">
        <v>18</v>
      </c>
      <c r="B16" s="1" t="s">
        <v>19</v>
      </c>
      <c r="C16" s="8">
        <v>2</v>
      </c>
      <c r="D16" s="5">
        <v>70</v>
      </c>
      <c r="E16" s="5">
        <f>D16/C16*1000</f>
        <v>35000</v>
      </c>
    </row>
    <row r="17" spans="1:5" ht="21">
      <c r="A17" s="1" t="s">
        <v>18</v>
      </c>
      <c r="B17" s="1" t="s">
        <v>20</v>
      </c>
      <c r="C17" s="8">
        <v>40</v>
      </c>
      <c r="D17" s="5">
        <v>1000</v>
      </c>
      <c r="E17" s="5">
        <f>D17/C17*1000</f>
        <v>25000</v>
      </c>
    </row>
    <row r="18" spans="1:5" ht="21">
      <c r="A18" s="1" t="s">
        <v>18</v>
      </c>
      <c r="B18" s="1" t="s">
        <v>21</v>
      </c>
      <c r="C18" s="8">
        <v>370</v>
      </c>
      <c r="D18" s="5">
        <v>9250</v>
      </c>
      <c r="E18" s="5">
        <f>D18/C18*1000</f>
        <v>25000</v>
      </c>
    </row>
    <row r="19" spans="1:5" ht="21">
      <c r="A19" s="1" t="s">
        <v>18</v>
      </c>
      <c r="B19" s="1" t="s">
        <v>22</v>
      </c>
      <c r="C19" s="8">
        <v>1</v>
      </c>
      <c r="D19" s="5">
        <v>14</v>
      </c>
      <c r="E19" s="5">
        <f>D19/C19*1000</f>
        <v>14000</v>
      </c>
    </row>
    <row r="20" spans="1:5" ht="21">
      <c r="A20" s="1" t="s">
        <v>18</v>
      </c>
      <c r="B20" s="1" t="s">
        <v>23</v>
      </c>
      <c r="C20" s="8">
        <v>0</v>
      </c>
      <c r="D20" s="5">
        <v>0</v>
      </c>
      <c r="E20" s="5">
        <v>0</v>
      </c>
    </row>
    <row r="21" spans="1:5" ht="21">
      <c r="A21" s="1" t="s">
        <v>24</v>
      </c>
      <c r="B21" s="1" t="s">
        <v>25</v>
      </c>
      <c r="C21" s="8">
        <v>0</v>
      </c>
      <c r="D21" s="5">
        <v>0</v>
      </c>
      <c r="E21" s="5">
        <v>0</v>
      </c>
    </row>
    <row r="22" spans="1:5" ht="21">
      <c r="A22" s="1" t="s">
        <v>24</v>
      </c>
      <c r="B22" s="1" t="s">
        <v>26</v>
      </c>
      <c r="C22" s="8">
        <v>50</v>
      </c>
      <c r="D22" s="5">
        <v>5000</v>
      </c>
      <c r="E22" s="5">
        <f t="shared" ref="E22:E49" si="1">D22/C22*1000</f>
        <v>100000</v>
      </c>
    </row>
    <row r="23" spans="1:5" ht="21">
      <c r="A23" s="1" t="s">
        <v>24</v>
      </c>
      <c r="B23" s="1" t="s">
        <v>27</v>
      </c>
      <c r="C23" s="8">
        <v>0</v>
      </c>
      <c r="D23" s="5">
        <v>0</v>
      </c>
      <c r="E23" s="5">
        <v>0</v>
      </c>
    </row>
    <row r="24" spans="1:5" ht="21">
      <c r="A24" s="1" t="s">
        <v>24</v>
      </c>
      <c r="B24" s="1" t="s">
        <v>28</v>
      </c>
      <c r="C24" s="8">
        <v>140</v>
      </c>
      <c r="D24" s="5">
        <v>11200</v>
      </c>
      <c r="E24" s="5">
        <f t="shared" si="1"/>
        <v>80000</v>
      </c>
    </row>
    <row r="25" spans="1:5" ht="21">
      <c r="A25" s="1" t="s">
        <v>24</v>
      </c>
      <c r="B25" s="1" t="s">
        <v>29</v>
      </c>
      <c r="C25" s="8">
        <v>51</v>
      </c>
      <c r="D25" s="5">
        <v>1020</v>
      </c>
      <c r="E25" s="5">
        <f t="shared" si="1"/>
        <v>20000</v>
      </c>
    </row>
    <row r="26" spans="1:5" ht="21">
      <c r="A26" s="1" t="s">
        <v>24</v>
      </c>
      <c r="B26" s="1" t="s">
        <v>30</v>
      </c>
      <c r="C26" s="8">
        <v>0</v>
      </c>
      <c r="D26" s="5">
        <v>0</v>
      </c>
      <c r="E26" s="5">
        <v>0</v>
      </c>
    </row>
    <row r="27" spans="1:5" ht="21">
      <c r="A27" s="1" t="s">
        <v>24</v>
      </c>
      <c r="B27" s="1" t="s">
        <v>31</v>
      </c>
      <c r="C27" s="8">
        <v>0</v>
      </c>
      <c r="D27" s="5">
        <v>0</v>
      </c>
      <c r="E27" s="5">
        <v>0</v>
      </c>
    </row>
    <row r="28" spans="1:5" ht="21">
      <c r="A28" s="1" t="s">
        <v>24</v>
      </c>
      <c r="B28" s="1" t="s">
        <v>32</v>
      </c>
      <c r="C28" s="8">
        <v>371</v>
      </c>
      <c r="D28" s="5">
        <v>18550</v>
      </c>
      <c r="E28" s="5">
        <f t="shared" si="1"/>
        <v>50000</v>
      </c>
    </row>
    <row r="29" spans="1:5" ht="21">
      <c r="A29" s="1" t="s">
        <v>33</v>
      </c>
      <c r="B29" s="1" t="s">
        <v>34</v>
      </c>
      <c r="C29" s="5">
        <v>440</v>
      </c>
      <c r="D29" s="5">
        <v>6160</v>
      </c>
      <c r="E29" s="5">
        <f t="shared" si="1"/>
        <v>14000</v>
      </c>
    </row>
    <row r="30" spans="1:5" ht="21">
      <c r="A30" s="1" t="s">
        <v>33</v>
      </c>
      <c r="B30" s="1" t="s">
        <v>35</v>
      </c>
      <c r="C30" s="5">
        <v>0</v>
      </c>
      <c r="D30" s="5">
        <v>0</v>
      </c>
      <c r="E30" s="5">
        <v>0</v>
      </c>
    </row>
    <row r="31" spans="1:5" ht="21">
      <c r="A31" s="1" t="s">
        <v>33</v>
      </c>
      <c r="B31" s="1" t="s">
        <v>36</v>
      </c>
      <c r="C31" s="5">
        <v>0</v>
      </c>
      <c r="D31" s="5">
        <v>0</v>
      </c>
      <c r="E31" s="5">
        <v>0</v>
      </c>
    </row>
    <row r="32" spans="1:5" ht="21">
      <c r="A32" s="1" t="s">
        <v>33</v>
      </c>
      <c r="B32" s="1" t="s">
        <v>37</v>
      </c>
      <c r="C32" s="5">
        <v>0</v>
      </c>
      <c r="D32" s="5">
        <v>0</v>
      </c>
      <c r="E32" s="5">
        <v>0</v>
      </c>
    </row>
    <row r="33" spans="1:5" ht="21">
      <c r="A33" s="1" t="s">
        <v>33</v>
      </c>
      <c r="B33" s="1" t="s">
        <v>38</v>
      </c>
      <c r="C33" s="5">
        <v>0</v>
      </c>
      <c r="D33" s="5">
        <v>0</v>
      </c>
      <c r="E33" s="5">
        <v>0</v>
      </c>
    </row>
    <row r="34" spans="1:5" ht="42">
      <c r="A34" s="1" t="s">
        <v>33</v>
      </c>
      <c r="B34" s="1" t="s">
        <v>39</v>
      </c>
      <c r="C34" s="5">
        <v>15</v>
      </c>
      <c r="D34" s="5">
        <v>900</v>
      </c>
      <c r="E34" s="5">
        <f t="shared" si="1"/>
        <v>60000</v>
      </c>
    </row>
    <row r="35" spans="1:5" ht="42">
      <c r="A35" s="1" t="s">
        <v>33</v>
      </c>
      <c r="B35" s="1" t="s">
        <v>40</v>
      </c>
      <c r="C35" s="5">
        <v>16</v>
      </c>
      <c r="D35" s="5">
        <v>56</v>
      </c>
      <c r="E35" s="5">
        <f t="shared" si="1"/>
        <v>3500</v>
      </c>
    </row>
    <row r="36" spans="1:5" ht="21">
      <c r="A36" s="1" t="s">
        <v>33</v>
      </c>
      <c r="B36" s="1" t="s">
        <v>41</v>
      </c>
      <c r="C36" s="5">
        <v>72</v>
      </c>
      <c r="D36" s="5">
        <v>3600</v>
      </c>
      <c r="E36" s="5">
        <f t="shared" si="1"/>
        <v>50000</v>
      </c>
    </row>
    <row r="37" spans="1:5" ht="63">
      <c r="A37" s="1" t="s">
        <v>33</v>
      </c>
      <c r="B37" s="1" t="s">
        <v>42</v>
      </c>
      <c r="C37" s="5">
        <v>154</v>
      </c>
      <c r="D37" s="5">
        <v>7700</v>
      </c>
      <c r="E37" s="5">
        <f t="shared" si="1"/>
        <v>50000</v>
      </c>
    </row>
    <row r="38" spans="1:5" ht="21">
      <c r="A38" s="1" t="s">
        <v>33</v>
      </c>
      <c r="B38" s="1" t="s">
        <v>43</v>
      </c>
      <c r="C38" s="5">
        <v>115</v>
      </c>
      <c r="D38" s="5">
        <v>4600</v>
      </c>
      <c r="E38" s="5">
        <f t="shared" si="1"/>
        <v>40000</v>
      </c>
    </row>
    <row r="39" spans="1:5" ht="21">
      <c r="A39" s="1" t="s">
        <v>44</v>
      </c>
      <c r="B39" s="1" t="s">
        <v>45</v>
      </c>
      <c r="C39" s="8">
        <v>0</v>
      </c>
      <c r="D39" s="5">
        <v>0</v>
      </c>
      <c r="E39" s="5">
        <v>0</v>
      </c>
    </row>
    <row r="40" spans="1:5" ht="21">
      <c r="A40" s="1" t="s">
        <v>44</v>
      </c>
      <c r="B40" s="1" t="s">
        <v>46</v>
      </c>
      <c r="C40" s="8">
        <v>1.625</v>
      </c>
      <c r="D40" s="5">
        <v>1.625</v>
      </c>
      <c r="E40" s="5">
        <f t="shared" si="1"/>
        <v>1000</v>
      </c>
    </row>
    <row r="41" spans="1:5" ht="21">
      <c r="A41" s="1" t="s">
        <v>44</v>
      </c>
      <c r="B41" s="1" t="s">
        <v>47</v>
      </c>
      <c r="C41" s="8">
        <v>0</v>
      </c>
      <c r="D41" s="5">
        <v>0</v>
      </c>
      <c r="E41" s="5">
        <v>0</v>
      </c>
    </row>
    <row r="42" spans="1:5" ht="21">
      <c r="A42" s="1" t="s">
        <v>44</v>
      </c>
      <c r="B42" s="1" t="s">
        <v>48</v>
      </c>
      <c r="C42" s="8">
        <v>0</v>
      </c>
      <c r="D42" s="5">
        <v>0</v>
      </c>
      <c r="E42" s="5">
        <v>0</v>
      </c>
    </row>
    <row r="43" spans="1:5" ht="21">
      <c r="A43" s="1" t="s">
        <v>49</v>
      </c>
      <c r="B43" s="1" t="s">
        <v>50</v>
      </c>
      <c r="C43" s="8">
        <v>0</v>
      </c>
      <c r="D43" s="5">
        <v>0</v>
      </c>
      <c r="E43" s="5">
        <v>0</v>
      </c>
    </row>
    <row r="44" spans="1:5" ht="21">
      <c r="A44" s="1" t="s">
        <v>49</v>
      </c>
      <c r="B44" s="1" t="s">
        <v>51</v>
      </c>
      <c r="C44" s="8">
        <v>0.8</v>
      </c>
      <c r="D44" s="5">
        <v>0.8</v>
      </c>
      <c r="E44" s="5">
        <f t="shared" si="1"/>
        <v>1000</v>
      </c>
    </row>
    <row r="45" spans="1:5" ht="21">
      <c r="A45" s="1" t="s">
        <v>49</v>
      </c>
      <c r="B45" s="1" t="s">
        <v>52</v>
      </c>
      <c r="C45" s="8">
        <v>236</v>
      </c>
      <c r="D45" s="5">
        <v>708</v>
      </c>
      <c r="E45" s="5">
        <f t="shared" si="1"/>
        <v>3000</v>
      </c>
    </row>
    <row r="46" spans="1:5" ht="21">
      <c r="A46" s="1" t="s">
        <v>49</v>
      </c>
      <c r="B46" s="1" t="s">
        <v>53</v>
      </c>
      <c r="C46" s="8">
        <v>0</v>
      </c>
      <c r="D46" s="5">
        <v>0</v>
      </c>
      <c r="E46" s="5">
        <v>0</v>
      </c>
    </row>
    <row r="47" spans="1:5" ht="42">
      <c r="A47" s="1" t="s">
        <v>54</v>
      </c>
      <c r="B47" s="1" t="s">
        <v>55</v>
      </c>
      <c r="C47" s="8">
        <v>50</v>
      </c>
      <c r="D47" s="5">
        <v>100</v>
      </c>
      <c r="E47" s="5">
        <f t="shared" si="1"/>
        <v>2000</v>
      </c>
    </row>
    <row r="48" spans="1:5" ht="42">
      <c r="A48" s="1" t="s">
        <v>54</v>
      </c>
      <c r="B48" s="1" t="s">
        <v>56</v>
      </c>
      <c r="C48" s="8">
        <v>5.15</v>
      </c>
      <c r="D48" s="5">
        <v>8.24</v>
      </c>
      <c r="E48" s="5">
        <f t="shared" si="1"/>
        <v>1599.9999999999998</v>
      </c>
    </row>
    <row r="49" spans="1:5" ht="21">
      <c r="A49" s="1" t="s">
        <v>54</v>
      </c>
      <c r="B49" s="1" t="s">
        <v>54</v>
      </c>
      <c r="C49" s="8">
        <v>100</v>
      </c>
      <c r="D49" s="5">
        <v>3000</v>
      </c>
      <c r="E49" s="5">
        <f t="shared" si="1"/>
        <v>30000</v>
      </c>
    </row>
    <row r="50" spans="1:5" ht="21">
      <c r="A50" s="25" t="s">
        <v>57</v>
      </c>
      <c r="B50" s="26"/>
      <c r="C50" s="5">
        <f t="shared" ref="C50:D50" si="2">SUM(C3:C49)</f>
        <v>5723.5749999999998</v>
      </c>
      <c r="D50" s="5">
        <f t="shared" si="2"/>
        <v>81924.665000000008</v>
      </c>
      <c r="E50" s="14"/>
    </row>
    <row r="51" spans="1:5" ht="21">
      <c r="A51" s="25" t="s">
        <v>58</v>
      </c>
      <c r="B51" s="26"/>
      <c r="C51" s="11">
        <f t="shared" ref="C51:D51" si="3">C50-C4-C6-C11-C14-C30-C33</f>
        <v>5723.5749999999998</v>
      </c>
      <c r="D51" s="11">
        <f t="shared" si="3"/>
        <v>81924.665000000008</v>
      </c>
      <c r="E51" s="14"/>
    </row>
    <row r="52" spans="1:5" ht="21">
      <c r="A52" s="27" t="s">
        <v>59</v>
      </c>
      <c r="B52" s="27"/>
      <c r="C52" s="11">
        <f>C50-C51</f>
        <v>0</v>
      </c>
      <c r="D52" s="11">
        <f t="shared" ref="D52" si="4">D50-D51</f>
        <v>0</v>
      </c>
      <c r="E52" s="14"/>
    </row>
    <row r="53" spans="1:5" ht="21">
      <c r="A53" s="23" t="s">
        <v>60</v>
      </c>
      <c r="B53" s="23"/>
      <c r="C53" s="10">
        <v>8420.7249999999985</v>
      </c>
      <c r="D53" s="10"/>
      <c r="E53" s="14"/>
    </row>
    <row r="54" spans="1:5" ht="21">
      <c r="A54" s="23" t="s">
        <v>61</v>
      </c>
      <c r="B54" s="23"/>
      <c r="C54" s="10">
        <v>0</v>
      </c>
      <c r="D54" s="10"/>
      <c r="E54" s="14"/>
    </row>
    <row r="55" spans="1:5" ht="21">
      <c r="A55" s="23" t="s">
        <v>62</v>
      </c>
      <c r="B55" s="23"/>
      <c r="C55" s="10">
        <v>14144.3</v>
      </c>
      <c r="D55" s="10"/>
      <c r="E55" s="14"/>
    </row>
  </sheetData>
  <mergeCells count="7">
    <mergeCell ref="A53:B53"/>
    <mergeCell ref="A54:B54"/>
    <mergeCell ref="A55:B55"/>
    <mergeCell ref="A1:E1"/>
    <mergeCell ref="A50:B50"/>
    <mergeCell ref="A51:B51"/>
    <mergeCell ref="A52:B5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31" workbookViewId="0">
      <selection activeCell="F6" sqref="F6"/>
    </sheetView>
  </sheetViews>
  <sheetFormatPr defaultRowHeight="15"/>
  <cols>
    <col min="1" max="1" width="15.42578125" customWidth="1"/>
    <col min="2" max="2" width="17.140625" customWidth="1"/>
    <col min="3" max="3" width="18.140625" customWidth="1"/>
    <col min="4" max="4" width="16.140625" customWidth="1"/>
    <col min="5" max="5" width="22.42578125" customWidth="1"/>
  </cols>
  <sheetData>
    <row r="1" spans="1:5" ht="21" customHeight="1">
      <c r="A1" s="28" t="s">
        <v>85</v>
      </c>
      <c r="B1" s="28"/>
      <c r="C1" s="28"/>
      <c r="D1" s="28"/>
      <c r="E1" s="28"/>
    </row>
    <row r="2" spans="1:5" ht="2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2130</v>
      </c>
      <c r="D3" s="12">
        <v>6451</v>
      </c>
      <c r="E3" s="5">
        <f>D3/C3*1000</f>
        <v>3028.6384976525824</v>
      </c>
    </row>
    <row r="4" spans="1:5" ht="21">
      <c r="A4" s="1" t="s">
        <v>4</v>
      </c>
      <c r="B4" s="1" t="s">
        <v>5</v>
      </c>
      <c r="C4" s="12">
        <v>0</v>
      </c>
      <c r="D4" s="12">
        <v>0</v>
      </c>
      <c r="E4" s="5">
        <v>0</v>
      </c>
    </row>
    <row r="5" spans="1:5" ht="21">
      <c r="A5" s="1" t="s">
        <v>4</v>
      </c>
      <c r="B5" s="1" t="s">
        <v>6</v>
      </c>
      <c r="C5" s="12">
        <v>3650</v>
      </c>
      <c r="D5" s="12">
        <v>11315</v>
      </c>
      <c r="E5" s="5">
        <f t="shared" ref="E5:E48" si="0">D5/C5*1000</f>
        <v>3100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0</v>
      </c>
      <c r="D7" s="12">
        <v>0</v>
      </c>
      <c r="E7" s="5">
        <v>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55</v>
      </c>
      <c r="D9" s="12">
        <v>1650</v>
      </c>
      <c r="E9" s="5">
        <f t="shared" si="0"/>
        <v>30000</v>
      </c>
    </row>
    <row r="10" spans="1:5" ht="21">
      <c r="A10" s="1" t="s">
        <v>11</v>
      </c>
      <c r="B10" s="1" t="s">
        <v>12</v>
      </c>
      <c r="C10" s="12">
        <v>18</v>
      </c>
      <c r="D10" s="12">
        <v>25.2</v>
      </c>
      <c r="E10" s="5">
        <f t="shared" si="0"/>
        <v>1400</v>
      </c>
    </row>
    <row r="11" spans="1:5" ht="21">
      <c r="A11" s="1" t="s">
        <v>11</v>
      </c>
      <c r="B11" s="1" t="s">
        <v>13</v>
      </c>
      <c r="C11" s="12">
        <v>0</v>
      </c>
      <c r="D11" s="12">
        <v>0</v>
      </c>
      <c r="E11" s="5">
        <v>0</v>
      </c>
    </row>
    <row r="12" spans="1:5" ht="21">
      <c r="A12" s="1" t="s">
        <v>11</v>
      </c>
      <c r="B12" s="1" t="s">
        <v>14</v>
      </c>
      <c r="C12" s="12">
        <v>515</v>
      </c>
      <c r="D12" s="12">
        <v>1534</v>
      </c>
      <c r="E12" s="5">
        <f t="shared" si="0"/>
        <v>2978.6407766990292</v>
      </c>
    </row>
    <row r="13" spans="1:5" ht="21">
      <c r="A13" s="1" t="s">
        <v>11</v>
      </c>
      <c r="B13" s="1" t="s">
        <v>15</v>
      </c>
      <c r="C13" s="12">
        <v>1</v>
      </c>
      <c r="D13" s="12">
        <v>1</v>
      </c>
      <c r="E13" s="5">
        <f t="shared" si="0"/>
        <v>1000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0</v>
      </c>
      <c r="D15" s="12">
        <v>0</v>
      </c>
      <c r="E15" s="5">
        <v>0</v>
      </c>
    </row>
    <row r="16" spans="1:5" ht="42">
      <c r="A16" s="1" t="s">
        <v>18</v>
      </c>
      <c r="B16" s="1" t="s">
        <v>19</v>
      </c>
      <c r="C16" s="12">
        <v>88</v>
      </c>
      <c r="D16" s="12">
        <v>4224</v>
      </c>
      <c r="E16" s="5">
        <f t="shared" si="0"/>
        <v>48000</v>
      </c>
    </row>
    <row r="17" spans="1:5" ht="42">
      <c r="A17" s="1" t="s">
        <v>18</v>
      </c>
      <c r="B17" s="1" t="s">
        <v>20</v>
      </c>
      <c r="C17" s="12">
        <v>93</v>
      </c>
      <c r="D17" s="12">
        <v>2697</v>
      </c>
      <c r="E17" s="5">
        <f t="shared" si="0"/>
        <v>29000</v>
      </c>
    </row>
    <row r="18" spans="1:5" ht="42">
      <c r="A18" s="1" t="s">
        <v>18</v>
      </c>
      <c r="B18" s="1" t="s">
        <v>21</v>
      </c>
      <c r="C18" s="12">
        <v>110</v>
      </c>
      <c r="D18" s="12">
        <v>4400</v>
      </c>
      <c r="E18" s="5">
        <f t="shared" si="0"/>
        <v>40000</v>
      </c>
    </row>
    <row r="19" spans="1:5" ht="42">
      <c r="A19" s="1" t="s">
        <v>18</v>
      </c>
      <c r="B19" s="1" t="s">
        <v>22</v>
      </c>
      <c r="C19" s="12">
        <v>31</v>
      </c>
      <c r="D19" s="12">
        <v>1085</v>
      </c>
      <c r="E19" s="5">
        <f t="shared" si="0"/>
        <v>35000</v>
      </c>
    </row>
    <row r="20" spans="1:5" ht="42">
      <c r="A20" s="1" t="s">
        <v>18</v>
      </c>
      <c r="B20" s="1" t="s">
        <v>23</v>
      </c>
      <c r="C20" s="12">
        <v>62</v>
      </c>
      <c r="D20" s="12">
        <v>976</v>
      </c>
      <c r="E20" s="5">
        <f t="shared" si="0"/>
        <v>15741.935483870968</v>
      </c>
    </row>
    <row r="21" spans="1:5" ht="21">
      <c r="A21" s="1" t="s">
        <v>24</v>
      </c>
      <c r="B21" s="1" t="s">
        <v>25</v>
      </c>
      <c r="C21" s="12">
        <v>85</v>
      </c>
      <c r="D21" s="12">
        <v>2677.5</v>
      </c>
      <c r="E21" s="5">
        <f t="shared" si="0"/>
        <v>31500</v>
      </c>
    </row>
    <row r="22" spans="1:5" ht="21">
      <c r="A22" s="1" t="s">
        <v>24</v>
      </c>
      <c r="B22" s="1" t="s">
        <v>26</v>
      </c>
      <c r="C22" s="12">
        <v>36</v>
      </c>
      <c r="D22" s="12">
        <v>2232</v>
      </c>
      <c r="E22" s="5">
        <f t="shared" si="0"/>
        <v>62000</v>
      </c>
    </row>
    <row r="23" spans="1:5" ht="21">
      <c r="A23" s="1" t="s">
        <v>24</v>
      </c>
      <c r="B23" s="1" t="s">
        <v>27</v>
      </c>
      <c r="C23" s="12">
        <v>92</v>
      </c>
      <c r="D23" s="12">
        <v>5612</v>
      </c>
      <c r="E23" s="5">
        <f t="shared" si="0"/>
        <v>61000</v>
      </c>
    </row>
    <row r="24" spans="1:5" ht="21">
      <c r="A24" s="1" t="s">
        <v>24</v>
      </c>
      <c r="B24" s="1" t="s">
        <v>28</v>
      </c>
      <c r="C24" s="12">
        <v>44</v>
      </c>
      <c r="D24" s="12">
        <v>1188</v>
      </c>
      <c r="E24" s="5">
        <f t="shared" si="0"/>
        <v>27000</v>
      </c>
    </row>
    <row r="25" spans="1:5" ht="21">
      <c r="A25" s="1" t="s">
        <v>24</v>
      </c>
      <c r="B25" s="1" t="s">
        <v>29</v>
      </c>
      <c r="C25" s="12">
        <v>0</v>
      </c>
      <c r="D25" s="12">
        <v>0</v>
      </c>
      <c r="E25" s="5">
        <v>0</v>
      </c>
    </row>
    <row r="26" spans="1:5" ht="21">
      <c r="A26" s="1" t="s">
        <v>24</v>
      </c>
      <c r="B26" s="1" t="s">
        <v>30</v>
      </c>
      <c r="C26" s="12">
        <v>9</v>
      </c>
      <c r="D26" s="12">
        <v>126</v>
      </c>
      <c r="E26" s="5">
        <f t="shared" si="0"/>
        <v>14000</v>
      </c>
    </row>
    <row r="27" spans="1:5" ht="21">
      <c r="A27" s="1" t="s">
        <v>24</v>
      </c>
      <c r="B27" s="1" t="s">
        <v>31</v>
      </c>
      <c r="C27" s="12">
        <v>18</v>
      </c>
      <c r="D27" s="12">
        <v>162</v>
      </c>
      <c r="E27" s="5">
        <f t="shared" si="0"/>
        <v>9000</v>
      </c>
    </row>
    <row r="28" spans="1:5" ht="21">
      <c r="A28" s="1" t="s">
        <v>24</v>
      </c>
      <c r="B28" s="1" t="s">
        <v>32</v>
      </c>
      <c r="C28" s="12">
        <v>57</v>
      </c>
      <c r="D28" s="12">
        <v>1443</v>
      </c>
      <c r="E28" s="5">
        <f t="shared" si="0"/>
        <v>25315.78947368421</v>
      </c>
    </row>
    <row r="29" spans="1:5" ht="21">
      <c r="A29" s="1" t="s">
        <v>33</v>
      </c>
      <c r="B29" s="1" t="s">
        <v>34</v>
      </c>
      <c r="C29" s="12">
        <v>6800</v>
      </c>
      <c r="D29" s="12">
        <v>59075</v>
      </c>
      <c r="E29" s="5">
        <f t="shared" si="0"/>
        <v>8687.5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60</v>
      </c>
      <c r="D31" s="12">
        <v>360</v>
      </c>
      <c r="E31" s="5">
        <f t="shared" si="0"/>
        <v>6000</v>
      </c>
    </row>
    <row r="32" spans="1:5" ht="21">
      <c r="A32" s="1" t="s">
        <v>33</v>
      </c>
      <c r="B32" s="1" t="s">
        <v>37</v>
      </c>
      <c r="C32" s="12">
        <v>220</v>
      </c>
      <c r="D32" s="12">
        <v>1760</v>
      </c>
      <c r="E32" s="5">
        <f t="shared" si="0"/>
        <v>8000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21">
      <c r="A34" s="1" t="s">
        <v>33</v>
      </c>
      <c r="B34" s="1" t="s">
        <v>39</v>
      </c>
      <c r="C34" s="12">
        <v>65</v>
      </c>
      <c r="D34" s="12">
        <v>3575</v>
      </c>
      <c r="E34" s="5">
        <f t="shared" si="0"/>
        <v>55000</v>
      </c>
    </row>
    <row r="35" spans="1:5" ht="21">
      <c r="A35" s="1" t="s">
        <v>33</v>
      </c>
      <c r="B35" s="1" t="s">
        <v>40</v>
      </c>
      <c r="C35" s="12">
        <v>3</v>
      </c>
      <c r="D35" s="12">
        <v>21</v>
      </c>
      <c r="E35" s="5">
        <f t="shared" si="0"/>
        <v>7000</v>
      </c>
    </row>
    <row r="36" spans="1:5" ht="21">
      <c r="A36" s="1" t="s">
        <v>33</v>
      </c>
      <c r="B36" s="1" t="s">
        <v>41</v>
      </c>
      <c r="C36" s="12">
        <v>1380</v>
      </c>
      <c r="D36" s="12">
        <v>71760</v>
      </c>
      <c r="E36" s="5">
        <f t="shared" si="0"/>
        <v>52000</v>
      </c>
    </row>
    <row r="37" spans="1:5" ht="42">
      <c r="A37" s="1" t="s">
        <v>33</v>
      </c>
      <c r="B37" s="1" t="s">
        <v>42</v>
      </c>
      <c r="C37" s="12">
        <v>22</v>
      </c>
      <c r="D37" s="12">
        <v>858</v>
      </c>
      <c r="E37" s="5">
        <f t="shared" si="0"/>
        <v>39000</v>
      </c>
    </row>
    <row r="38" spans="1:5" ht="21">
      <c r="A38" s="1" t="s">
        <v>33</v>
      </c>
      <c r="B38" s="1" t="s">
        <v>43</v>
      </c>
      <c r="C38" s="12">
        <v>1190</v>
      </c>
      <c r="D38" s="12">
        <v>34510</v>
      </c>
      <c r="E38" s="5">
        <f t="shared" si="0"/>
        <v>29000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4</v>
      </c>
      <c r="D40" s="12">
        <v>4.8</v>
      </c>
      <c r="E40" s="5">
        <f t="shared" si="0"/>
        <v>1200</v>
      </c>
    </row>
    <row r="41" spans="1:5" ht="21">
      <c r="A41" s="1" t="s">
        <v>44</v>
      </c>
      <c r="B41" s="1" t="s">
        <v>47</v>
      </c>
      <c r="C41" s="12">
        <v>0</v>
      </c>
      <c r="D41" s="12">
        <v>0</v>
      </c>
      <c r="E41" s="5">
        <v>0</v>
      </c>
    </row>
    <row r="42" spans="1:5" ht="21">
      <c r="A42" s="1" t="s">
        <v>44</v>
      </c>
      <c r="B42" s="1" t="s">
        <v>48</v>
      </c>
      <c r="C42" s="12">
        <v>90</v>
      </c>
      <c r="D42" s="12">
        <v>196</v>
      </c>
      <c r="E42" s="5">
        <f t="shared" si="0"/>
        <v>2177.7777777777774</v>
      </c>
    </row>
    <row r="43" spans="1:5" ht="21">
      <c r="A43" s="1" t="s">
        <v>49</v>
      </c>
      <c r="B43" s="1" t="s">
        <v>50</v>
      </c>
      <c r="C43" s="12">
        <v>0</v>
      </c>
      <c r="D43" s="12"/>
      <c r="E43" s="5">
        <v>0</v>
      </c>
    </row>
    <row r="44" spans="1:5" ht="21">
      <c r="A44" s="1" t="s">
        <v>49</v>
      </c>
      <c r="B44" s="1" t="s">
        <v>51</v>
      </c>
      <c r="C44" s="12">
        <v>220</v>
      </c>
      <c r="D44" s="12">
        <v>704</v>
      </c>
      <c r="E44" s="5">
        <f t="shared" si="0"/>
        <v>3200</v>
      </c>
    </row>
    <row r="45" spans="1:5" ht="21">
      <c r="A45" s="1" t="s">
        <v>49</v>
      </c>
      <c r="B45" s="1" t="s">
        <v>52</v>
      </c>
      <c r="C45" s="12">
        <v>0</v>
      </c>
      <c r="D45" s="12">
        <v>0</v>
      </c>
      <c r="E45" s="5">
        <v>0</v>
      </c>
    </row>
    <row r="46" spans="1:5" ht="21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21">
      <c r="A47" s="1" t="s">
        <v>54</v>
      </c>
      <c r="B47" s="1" t="s">
        <v>55</v>
      </c>
      <c r="C47" s="12">
        <v>4</v>
      </c>
      <c r="D47" s="12">
        <v>6</v>
      </c>
      <c r="E47" s="5">
        <f t="shared" si="0"/>
        <v>1500</v>
      </c>
    </row>
    <row r="48" spans="1:5" ht="21">
      <c r="A48" s="1" t="s">
        <v>54</v>
      </c>
      <c r="B48" s="1" t="s">
        <v>56</v>
      </c>
      <c r="C48" s="12">
        <v>174</v>
      </c>
      <c r="D48" s="12">
        <v>134</v>
      </c>
      <c r="E48" s="5">
        <f t="shared" si="0"/>
        <v>770.11494252873558</v>
      </c>
    </row>
    <row r="49" spans="1:5" ht="21">
      <c r="A49" s="1" t="s">
        <v>54</v>
      </c>
      <c r="B49" s="1" t="s">
        <v>54</v>
      </c>
      <c r="C49" s="9"/>
      <c r="D49" s="12"/>
      <c r="E49" s="5">
        <v>0</v>
      </c>
    </row>
    <row r="50" spans="1:5" ht="21">
      <c r="A50" s="15" t="s">
        <v>57</v>
      </c>
      <c r="B50" s="16"/>
      <c r="C50" s="12">
        <f t="shared" ref="C50:D50" si="1">SUM(C3:C49)</f>
        <v>17326</v>
      </c>
      <c r="D50" s="12">
        <f t="shared" si="1"/>
        <v>220762.5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17326</v>
      </c>
      <c r="D51" s="12">
        <f t="shared" si="2"/>
        <v>220762.5</v>
      </c>
      <c r="E51" s="14"/>
    </row>
    <row r="52" spans="1:5" ht="21">
      <c r="A52" s="17" t="s">
        <v>59</v>
      </c>
      <c r="B52" s="18"/>
      <c r="C52" s="12">
        <f t="shared" ref="C52:D52" si="3">C50-C51</f>
        <v>0</v>
      </c>
      <c r="D52" s="12">
        <f t="shared" si="3"/>
        <v>0</v>
      </c>
      <c r="E52" s="14"/>
    </row>
    <row r="53" spans="1:5" ht="21">
      <c r="A53" s="19" t="s">
        <v>60</v>
      </c>
      <c r="B53" s="20"/>
      <c r="C53" s="10">
        <v>8593.7999999999993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25919.8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46" workbookViewId="0">
      <selection activeCell="H7" sqref="H7"/>
    </sheetView>
  </sheetViews>
  <sheetFormatPr defaultRowHeight="15"/>
  <cols>
    <col min="1" max="1" width="17" customWidth="1"/>
    <col min="2" max="2" width="19.28515625" customWidth="1"/>
    <col min="3" max="3" width="17.42578125" customWidth="1"/>
    <col min="4" max="4" width="12" customWidth="1"/>
    <col min="5" max="5" width="21.7109375" customWidth="1"/>
  </cols>
  <sheetData>
    <row r="1" spans="1:5" ht="21" customHeight="1">
      <c r="A1" s="28" t="s">
        <v>86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270</v>
      </c>
      <c r="D3" s="12">
        <v>1100</v>
      </c>
      <c r="E3" s="5">
        <f>D3/C3*1000</f>
        <v>4074.0740740740744</v>
      </c>
    </row>
    <row r="4" spans="1:5" ht="21">
      <c r="A4" s="1" t="s">
        <v>4</v>
      </c>
      <c r="B4" s="1" t="s">
        <v>5</v>
      </c>
      <c r="C4" s="12">
        <v>0</v>
      </c>
      <c r="D4" s="12">
        <v>0</v>
      </c>
      <c r="E4" s="5">
        <v>0</v>
      </c>
    </row>
    <row r="5" spans="1:5" ht="21">
      <c r="A5" s="1" t="s">
        <v>4</v>
      </c>
      <c r="B5" s="1" t="s">
        <v>6</v>
      </c>
      <c r="C5" s="12">
        <v>530</v>
      </c>
      <c r="D5" s="12">
        <v>2014</v>
      </c>
      <c r="E5" s="5">
        <f t="shared" ref="E5:E49" si="0">D5/C5*1000</f>
        <v>3800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710</v>
      </c>
      <c r="D7" s="12">
        <v>4260</v>
      </c>
      <c r="E7" s="5">
        <f t="shared" si="0"/>
        <v>6000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60</v>
      </c>
      <c r="D9" s="12">
        <v>150</v>
      </c>
      <c r="E9" s="5">
        <f t="shared" si="0"/>
        <v>2500</v>
      </c>
    </row>
    <row r="10" spans="1:5" ht="21">
      <c r="A10" s="1" t="s">
        <v>11</v>
      </c>
      <c r="B10" s="1" t="s">
        <v>12</v>
      </c>
      <c r="C10" s="12">
        <v>0</v>
      </c>
      <c r="D10" s="12">
        <v>0</v>
      </c>
      <c r="E10" s="5">
        <v>0</v>
      </c>
    </row>
    <row r="11" spans="1:5" ht="21">
      <c r="A11" s="1" t="s">
        <v>11</v>
      </c>
      <c r="B11" s="1" t="s">
        <v>13</v>
      </c>
      <c r="C11" s="12">
        <v>1</v>
      </c>
      <c r="D11" s="12">
        <v>1</v>
      </c>
      <c r="E11" s="5">
        <f t="shared" si="0"/>
        <v>1000</v>
      </c>
    </row>
    <row r="12" spans="1:5" ht="21">
      <c r="A12" s="1" t="s">
        <v>11</v>
      </c>
      <c r="B12" s="1" t="s">
        <v>14</v>
      </c>
      <c r="C12" s="12">
        <v>3</v>
      </c>
      <c r="D12" s="12">
        <v>8.4</v>
      </c>
      <c r="E12" s="5">
        <f t="shared" si="0"/>
        <v>2800.0000000000005</v>
      </c>
    </row>
    <row r="13" spans="1:5" ht="21">
      <c r="A13" s="1" t="s">
        <v>11</v>
      </c>
      <c r="B13" s="1" t="s">
        <v>15</v>
      </c>
      <c r="C13" s="12">
        <v>0</v>
      </c>
      <c r="D13" s="12">
        <v>0</v>
      </c>
      <c r="E13" s="5">
        <v>0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4</v>
      </c>
      <c r="D15" s="12">
        <v>3.6</v>
      </c>
      <c r="E15" s="5">
        <f t="shared" si="0"/>
        <v>900</v>
      </c>
    </row>
    <row r="16" spans="1:5" ht="21">
      <c r="A16" s="1" t="s">
        <v>18</v>
      </c>
      <c r="B16" s="1" t="s">
        <v>19</v>
      </c>
      <c r="C16" s="12">
        <v>35</v>
      </c>
      <c r="D16" s="12">
        <v>1645</v>
      </c>
      <c r="E16" s="5">
        <f t="shared" si="0"/>
        <v>47000</v>
      </c>
    </row>
    <row r="17" spans="1:5" ht="21">
      <c r="A17" s="1" t="s">
        <v>18</v>
      </c>
      <c r="B17" s="1" t="s">
        <v>20</v>
      </c>
      <c r="C17" s="12">
        <v>0</v>
      </c>
      <c r="D17" s="12">
        <v>0</v>
      </c>
      <c r="E17" s="5">
        <v>0</v>
      </c>
    </row>
    <row r="18" spans="1:5" ht="21">
      <c r="A18" s="1" t="s">
        <v>18</v>
      </c>
      <c r="B18" s="1" t="s">
        <v>21</v>
      </c>
      <c r="C18" s="12">
        <v>0</v>
      </c>
      <c r="D18" s="12">
        <v>0</v>
      </c>
      <c r="E18" s="5">
        <v>0</v>
      </c>
    </row>
    <row r="19" spans="1:5" ht="21">
      <c r="A19" s="1" t="s">
        <v>18</v>
      </c>
      <c r="B19" s="1" t="s">
        <v>22</v>
      </c>
      <c r="C19" s="12">
        <v>1</v>
      </c>
      <c r="D19" s="12">
        <v>30</v>
      </c>
      <c r="E19" s="5">
        <f t="shared" si="0"/>
        <v>30000</v>
      </c>
    </row>
    <row r="20" spans="1:5" ht="21">
      <c r="A20" s="1" t="s">
        <v>18</v>
      </c>
      <c r="B20" s="1" t="s">
        <v>23</v>
      </c>
      <c r="C20" s="12">
        <v>0</v>
      </c>
      <c r="D20" s="12">
        <v>0</v>
      </c>
      <c r="E20" s="5">
        <v>0</v>
      </c>
    </row>
    <row r="21" spans="1:5" ht="21">
      <c r="A21" s="1" t="s">
        <v>24</v>
      </c>
      <c r="B21" s="1" t="s">
        <v>25</v>
      </c>
      <c r="C21" s="12">
        <v>7</v>
      </c>
      <c r="D21" s="12">
        <v>210</v>
      </c>
      <c r="E21" s="5">
        <f t="shared" si="0"/>
        <v>30000</v>
      </c>
    </row>
    <row r="22" spans="1:5" ht="21">
      <c r="A22" s="1" t="s">
        <v>24</v>
      </c>
      <c r="B22" s="1" t="s">
        <v>26</v>
      </c>
      <c r="C22" s="12">
        <v>7</v>
      </c>
      <c r="D22" s="12">
        <v>210</v>
      </c>
      <c r="E22" s="5">
        <f t="shared" si="0"/>
        <v>30000</v>
      </c>
    </row>
    <row r="23" spans="1:5" ht="21">
      <c r="A23" s="1" t="s">
        <v>24</v>
      </c>
      <c r="B23" s="1" t="s">
        <v>27</v>
      </c>
      <c r="C23" s="12">
        <v>5</v>
      </c>
      <c r="D23" s="12">
        <v>200</v>
      </c>
      <c r="E23" s="5">
        <f t="shared" si="0"/>
        <v>40000</v>
      </c>
    </row>
    <row r="24" spans="1:5" ht="21">
      <c r="A24" s="1" t="s">
        <v>24</v>
      </c>
      <c r="B24" s="1" t="s">
        <v>28</v>
      </c>
      <c r="C24" s="12">
        <v>1</v>
      </c>
      <c r="D24" s="12">
        <v>50</v>
      </c>
      <c r="E24" s="5">
        <f t="shared" si="0"/>
        <v>50000</v>
      </c>
    </row>
    <row r="25" spans="1:5" ht="21">
      <c r="A25" s="1" t="s">
        <v>24</v>
      </c>
      <c r="B25" s="1" t="s">
        <v>29</v>
      </c>
      <c r="C25" s="12">
        <v>0</v>
      </c>
      <c r="D25" s="12">
        <v>0</v>
      </c>
      <c r="E25" s="5">
        <v>0</v>
      </c>
    </row>
    <row r="26" spans="1:5" ht="21">
      <c r="A26" s="1" t="s">
        <v>24</v>
      </c>
      <c r="B26" s="1" t="s">
        <v>30</v>
      </c>
      <c r="C26" s="12">
        <v>1</v>
      </c>
      <c r="D26" s="12">
        <v>8</v>
      </c>
      <c r="E26" s="5">
        <f t="shared" si="0"/>
        <v>8000</v>
      </c>
    </row>
    <row r="27" spans="1:5" ht="21">
      <c r="A27" s="1" t="s">
        <v>24</v>
      </c>
      <c r="B27" s="1" t="s">
        <v>31</v>
      </c>
      <c r="C27" s="12">
        <v>20</v>
      </c>
      <c r="D27" s="12">
        <v>160</v>
      </c>
      <c r="E27" s="5">
        <f t="shared" si="0"/>
        <v>8000</v>
      </c>
    </row>
    <row r="28" spans="1:5" ht="21">
      <c r="A28" s="1" t="s">
        <v>24</v>
      </c>
      <c r="B28" s="1" t="s">
        <v>32</v>
      </c>
      <c r="C28" s="12">
        <v>5</v>
      </c>
      <c r="D28" s="12">
        <v>150</v>
      </c>
      <c r="E28" s="5">
        <f t="shared" si="0"/>
        <v>30000</v>
      </c>
    </row>
    <row r="29" spans="1:5" ht="21">
      <c r="A29" s="1" t="s">
        <v>33</v>
      </c>
      <c r="B29" s="1" t="s">
        <v>34</v>
      </c>
      <c r="C29" s="12">
        <v>70</v>
      </c>
      <c r="D29" s="12">
        <v>560</v>
      </c>
      <c r="E29" s="5">
        <f t="shared" si="0"/>
        <v>8000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30</v>
      </c>
      <c r="D31" s="12">
        <v>120</v>
      </c>
      <c r="E31" s="5">
        <f t="shared" si="0"/>
        <v>4000</v>
      </c>
    </row>
    <row r="32" spans="1:5" ht="21">
      <c r="A32" s="1" t="s">
        <v>33</v>
      </c>
      <c r="B32" s="1" t="s">
        <v>37</v>
      </c>
      <c r="C32" s="12">
        <v>0</v>
      </c>
      <c r="D32" s="12">
        <v>0</v>
      </c>
      <c r="E32" s="5">
        <v>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21">
      <c r="A34" s="1" t="s">
        <v>33</v>
      </c>
      <c r="B34" s="1" t="s">
        <v>39</v>
      </c>
      <c r="C34" s="12">
        <v>0</v>
      </c>
      <c r="D34" s="12">
        <v>0</v>
      </c>
      <c r="E34" s="5">
        <v>0</v>
      </c>
    </row>
    <row r="35" spans="1:5" ht="21">
      <c r="A35" s="1" t="s">
        <v>33</v>
      </c>
      <c r="B35" s="1" t="s">
        <v>40</v>
      </c>
      <c r="C35" s="12">
        <v>0</v>
      </c>
      <c r="D35" s="12">
        <v>0</v>
      </c>
      <c r="E35" s="5">
        <v>0</v>
      </c>
    </row>
    <row r="36" spans="1:5" ht="21">
      <c r="A36" s="1" t="s">
        <v>33</v>
      </c>
      <c r="B36" s="1" t="s">
        <v>41</v>
      </c>
      <c r="C36" s="12">
        <v>65</v>
      </c>
      <c r="D36" s="12">
        <v>4225</v>
      </c>
      <c r="E36" s="5">
        <f t="shared" si="0"/>
        <v>65000</v>
      </c>
    </row>
    <row r="37" spans="1:5" ht="21">
      <c r="A37" s="1" t="s">
        <v>33</v>
      </c>
      <c r="B37" s="1" t="s">
        <v>42</v>
      </c>
      <c r="C37" s="12">
        <v>2</v>
      </c>
      <c r="D37" s="12">
        <v>70</v>
      </c>
      <c r="E37" s="5">
        <f t="shared" si="0"/>
        <v>35000</v>
      </c>
    </row>
    <row r="38" spans="1:5" ht="21">
      <c r="A38" s="1" t="s">
        <v>33</v>
      </c>
      <c r="B38" s="1" t="s">
        <v>43</v>
      </c>
      <c r="C38" s="12">
        <v>30</v>
      </c>
      <c r="D38" s="12">
        <v>788</v>
      </c>
      <c r="E38" s="5">
        <f t="shared" si="0"/>
        <v>26266.666666666664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0</v>
      </c>
      <c r="D40" s="12">
        <v>0</v>
      </c>
      <c r="E40" s="5">
        <v>0</v>
      </c>
    </row>
    <row r="41" spans="1:5" ht="21">
      <c r="A41" s="1" t="s">
        <v>44</v>
      </c>
      <c r="B41" s="1" t="s">
        <v>47</v>
      </c>
      <c r="C41" s="12">
        <v>7</v>
      </c>
      <c r="D41" s="12">
        <v>17.5</v>
      </c>
      <c r="E41" s="5">
        <f t="shared" si="0"/>
        <v>2500</v>
      </c>
    </row>
    <row r="42" spans="1:5" ht="21">
      <c r="A42" s="1" t="s">
        <v>44</v>
      </c>
      <c r="B42" s="1" t="s">
        <v>48</v>
      </c>
      <c r="C42" s="12">
        <v>10</v>
      </c>
      <c r="D42" s="12">
        <v>16</v>
      </c>
      <c r="E42" s="5">
        <f t="shared" si="0"/>
        <v>1600</v>
      </c>
    </row>
    <row r="43" spans="1:5" ht="21">
      <c r="A43" s="1" t="s">
        <v>49</v>
      </c>
      <c r="B43" s="1" t="s">
        <v>50</v>
      </c>
      <c r="C43" s="12">
        <v>0</v>
      </c>
      <c r="D43" s="12">
        <v>0</v>
      </c>
      <c r="E43" s="5">
        <v>0</v>
      </c>
    </row>
    <row r="44" spans="1:5" ht="21">
      <c r="A44" s="1" t="s">
        <v>49</v>
      </c>
      <c r="B44" s="1" t="s">
        <v>51</v>
      </c>
      <c r="C44" s="12">
        <v>0</v>
      </c>
      <c r="D44" s="12">
        <v>0</v>
      </c>
      <c r="E44" s="5">
        <v>0</v>
      </c>
    </row>
    <row r="45" spans="1:5" ht="21">
      <c r="A45" s="1" t="s">
        <v>49</v>
      </c>
      <c r="B45" s="1" t="s">
        <v>52</v>
      </c>
      <c r="C45" s="12">
        <v>0</v>
      </c>
      <c r="D45" s="12">
        <v>0</v>
      </c>
      <c r="E45" s="5">
        <v>0</v>
      </c>
    </row>
    <row r="46" spans="1:5" ht="21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21">
      <c r="A47" s="1" t="s">
        <v>54</v>
      </c>
      <c r="B47" s="1" t="s">
        <v>55</v>
      </c>
      <c r="C47" s="12">
        <v>0</v>
      </c>
      <c r="D47" s="12">
        <v>0</v>
      </c>
      <c r="E47" s="5">
        <v>0</v>
      </c>
    </row>
    <row r="48" spans="1:5" ht="21">
      <c r="A48" s="1" t="s">
        <v>54</v>
      </c>
      <c r="B48" s="1" t="s">
        <v>56</v>
      </c>
      <c r="C48" s="12">
        <v>5</v>
      </c>
      <c r="D48" s="12">
        <v>7</v>
      </c>
      <c r="E48" s="5">
        <f t="shared" si="0"/>
        <v>1400</v>
      </c>
    </row>
    <row r="49" spans="1:5" ht="21">
      <c r="A49" s="1" t="s">
        <v>54</v>
      </c>
      <c r="B49" s="1" t="s">
        <v>54</v>
      </c>
      <c r="C49" s="12">
        <v>1</v>
      </c>
      <c r="D49" s="12">
        <v>25</v>
      </c>
      <c r="E49" s="5">
        <f t="shared" si="0"/>
        <v>25000</v>
      </c>
    </row>
    <row r="50" spans="1:5" ht="21">
      <c r="A50" s="15" t="s">
        <v>57</v>
      </c>
      <c r="B50" s="16"/>
      <c r="C50" s="12">
        <f t="shared" ref="C50:D50" si="1">SUM(C3:C49)</f>
        <v>1880</v>
      </c>
      <c r="D50" s="12">
        <f t="shared" si="1"/>
        <v>16028.5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1879</v>
      </c>
      <c r="D51" s="12">
        <f t="shared" si="2"/>
        <v>16027.5</v>
      </c>
      <c r="E51" s="14"/>
    </row>
    <row r="52" spans="1:5" ht="21">
      <c r="A52" s="17" t="s">
        <v>59</v>
      </c>
      <c r="B52" s="18"/>
      <c r="C52" s="12">
        <v>0</v>
      </c>
      <c r="D52" s="12">
        <v>0</v>
      </c>
      <c r="E52" s="14"/>
    </row>
    <row r="53" spans="1:5" ht="21">
      <c r="A53" s="19" t="s">
        <v>60</v>
      </c>
      <c r="B53" s="20"/>
      <c r="C53" s="10">
        <v>6186</v>
      </c>
      <c r="D53" s="10"/>
      <c r="E53" s="14"/>
    </row>
    <row r="54" spans="1:5" ht="21">
      <c r="A54" s="19" t="s">
        <v>61</v>
      </c>
      <c r="B54" s="20"/>
      <c r="C54" s="10">
        <v>-1</v>
      </c>
      <c r="D54" s="10"/>
      <c r="E54" s="14"/>
    </row>
    <row r="55" spans="1:5" ht="21" customHeight="1">
      <c r="A55" s="19" t="s">
        <v>62</v>
      </c>
      <c r="B55" s="20"/>
      <c r="C55" s="10">
        <v>8065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43" workbookViewId="0">
      <selection activeCell="H8" sqref="H8"/>
    </sheetView>
  </sheetViews>
  <sheetFormatPr defaultRowHeight="15"/>
  <cols>
    <col min="1" max="1" width="17.85546875" customWidth="1"/>
    <col min="2" max="2" width="16.28515625" customWidth="1"/>
    <col min="3" max="3" width="17.7109375" customWidth="1"/>
    <col min="4" max="4" width="11.5703125" customWidth="1"/>
    <col min="5" max="5" width="21.5703125" customWidth="1"/>
  </cols>
  <sheetData>
    <row r="1" spans="1:5" ht="21" customHeight="1">
      <c r="A1" s="28" t="s">
        <v>87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1750</v>
      </c>
      <c r="D3" s="12">
        <v>7000</v>
      </c>
      <c r="E3" s="5">
        <f>D3/C3*1000</f>
        <v>4000</v>
      </c>
    </row>
    <row r="4" spans="1:5" ht="21">
      <c r="A4" s="1" t="s">
        <v>4</v>
      </c>
      <c r="B4" s="1" t="s">
        <v>5</v>
      </c>
      <c r="C4" s="12">
        <v>0</v>
      </c>
      <c r="D4" s="12">
        <v>0</v>
      </c>
      <c r="E4" s="5">
        <v>0</v>
      </c>
    </row>
    <row r="5" spans="1:5" ht="21">
      <c r="A5" s="1" t="s">
        <v>4</v>
      </c>
      <c r="B5" s="1" t="s">
        <v>6</v>
      </c>
      <c r="C5" s="12">
        <v>2800</v>
      </c>
      <c r="D5" s="12">
        <v>8540</v>
      </c>
      <c r="E5" s="5">
        <f t="shared" ref="E5:E48" si="0">D5/C5*1000</f>
        <v>3050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790</v>
      </c>
      <c r="D7" s="12">
        <v>3950</v>
      </c>
      <c r="E7" s="5">
        <f t="shared" si="0"/>
        <v>5000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300</v>
      </c>
      <c r="D9" s="12">
        <v>900</v>
      </c>
      <c r="E9" s="5">
        <f t="shared" si="0"/>
        <v>3000</v>
      </c>
    </row>
    <row r="10" spans="1:5" ht="21">
      <c r="A10" s="1" t="s">
        <v>11</v>
      </c>
      <c r="B10" s="1" t="s">
        <v>12</v>
      </c>
      <c r="C10" s="12">
        <v>0</v>
      </c>
      <c r="D10" s="12">
        <v>0</v>
      </c>
      <c r="E10" s="5">
        <v>0</v>
      </c>
    </row>
    <row r="11" spans="1:5" ht="21">
      <c r="A11" s="1" t="s">
        <v>11</v>
      </c>
      <c r="B11" s="1" t="s">
        <v>13</v>
      </c>
      <c r="C11" s="12">
        <v>0</v>
      </c>
      <c r="D11" s="12">
        <v>0</v>
      </c>
      <c r="E11" s="5">
        <v>0</v>
      </c>
    </row>
    <row r="12" spans="1:5" ht="21">
      <c r="A12" s="1" t="s">
        <v>11</v>
      </c>
      <c r="B12" s="1" t="s">
        <v>14</v>
      </c>
      <c r="C12" s="12">
        <v>0</v>
      </c>
      <c r="D12" s="12">
        <v>0</v>
      </c>
      <c r="E12" s="5">
        <v>0</v>
      </c>
    </row>
    <row r="13" spans="1:5" ht="21">
      <c r="A13" s="1" t="s">
        <v>11</v>
      </c>
      <c r="B13" s="1" t="s">
        <v>15</v>
      </c>
      <c r="C13" s="12">
        <v>0</v>
      </c>
      <c r="D13" s="12">
        <v>0</v>
      </c>
      <c r="E13" s="5">
        <v>0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10</v>
      </c>
      <c r="D15" s="12">
        <v>15</v>
      </c>
      <c r="E15" s="5">
        <f t="shared" si="0"/>
        <v>1500</v>
      </c>
    </row>
    <row r="16" spans="1:5" ht="21">
      <c r="A16" s="1" t="s">
        <v>18</v>
      </c>
      <c r="B16" s="1" t="s">
        <v>19</v>
      </c>
      <c r="C16" s="12">
        <v>50</v>
      </c>
      <c r="D16" s="12">
        <v>1750</v>
      </c>
      <c r="E16" s="5">
        <f t="shared" si="0"/>
        <v>35000</v>
      </c>
    </row>
    <row r="17" spans="1:5" ht="21">
      <c r="A17" s="1" t="s">
        <v>18</v>
      </c>
      <c r="B17" s="1" t="s">
        <v>20</v>
      </c>
      <c r="C17" s="12">
        <v>15</v>
      </c>
      <c r="D17" s="12">
        <v>390</v>
      </c>
      <c r="E17" s="5">
        <f t="shared" si="0"/>
        <v>26000</v>
      </c>
    </row>
    <row r="18" spans="1:5" ht="21">
      <c r="A18" s="1" t="s">
        <v>18</v>
      </c>
      <c r="B18" s="1" t="s">
        <v>21</v>
      </c>
      <c r="C18" s="12">
        <v>25</v>
      </c>
      <c r="D18" s="12">
        <v>825</v>
      </c>
      <c r="E18" s="5">
        <f t="shared" si="0"/>
        <v>33000</v>
      </c>
    </row>
    <row r="19" spans="1:5" ht="21">
      <c r="A19" s="1" t="s">
        <v>18</v>
      </c>
      <c r="B19" s="1" t="s">
        <v>22</v>
      </c>
      <c r="C19" s="12">
        <v>0</v>
      </c>
      <c r="D19" s="12">
        <v>0</v>
      </c>
      <c r="E19" s="5">
        <v>0</v>
      </c>
    </row>
    <row r="20" spans="1:5" ht="21">
      <c r="A20" s="1" t="s">
        <v>18</v>
      </c>
      <c r="B20" s="1" t="s">
        <v>23</v>
      </c>
      <c r="C20" s="12">
        <v>10</v>
      </c>
      <c r="D20" s="12">
        <v>300</v>
      </c>
      <c r="E20" s="5">
        <f t="shared" si="0"/>
        <v>30000</v>
      </c>
    </row>
    <row r="21" spans="1:5" ht="21">
      <c r="A21" s="1" t="s">
        <v>24</v>
      </c>
      <c r="B21" s="1" t="s">
        <v>25</v>
      </c>
      <c r="C21" s="12">
        <v>150</v>
      </c>
      <c r="D21" s="12">
        <v>5250</v>
      </c>
      <c r="E21" s="5">
        <f t="shared" si="0"/>
        <v>35000</v>
      </c>
    </row>
    <row r="22" spans="1:5" ht="21">
      <c r="A22" s="1" t="s">
        <v>24</v>
      </c>
      <c r="B22" s="1" t="s">
        <v>26</v>
      </c>
      <c r="C22" s="12">
        <v>60</v>
      </c>
      <c r="D22" s="12">
        <v>3900</v>
      </c>
      <c r="E22" s="5">
        <f t="shared" si="0"/>
        <v>65000</v>
      </c>
    </row>
    <row r="23" spans="1:5" ht="21">
      <c r="A23" s="1" t="s">
        <v>24</v>
      </c>
      <c r="B23" s="1" t="s">
        <v>27</v>
      </c>
      <c r="C23" s="12">
        <v>5</v>
      </c>
      <c r="D23" s="12">
        <v>175</v>
      </c>
      <c r="E23" s="5">
        <f t="shared" si="0"/>
        <v>35000</v>
      </c>
    </row>
    <row r="24" spans="1:5" ht="21">
      <c r="A24" s="1" t="s">
        <v>24</v>
      </c>
      <c r="B24" s="1" t="s">
        <v>28</v>
      </c>
      <c r="C24" s="12">
        <v>0</v>
      </c>
      <c r="D24" s="12">
        <v>0</v>
      </c>
      <c r="E24" s="5">
        <v>0</v>
      </c>
    </row>
    <row r="25" spans="1:5" ht="21">
      <c r="A25" s="1" t="s">
        <v>24</v>
      </c>
      <c r="B25" s="1" t="s">
        <v>29</v>
      </c>
      <c r="C25" s="12">
        <v>0</v>
      </c>
      <c r="D25" s="12">
        <v>0</v>
      </c>
      <c r="E25" s="5">
        <v>0</v>
      </c>
    </row>
    <row r="26" spans="1:5" ht="21">
      <c r="A26" s="1" t="s">
        <v>24</v>
      </c>
      <c r="B26" s="1" t="s">
        <v>30</v>
      </c>
      <c r="C26" s="12">
        <v>30</v>
      </c>
      <c r="D26" s="12">
        <v>660</v>
      </c>
      <c r="E26" s="5">
        <f t="shared" si="0"/>
        <v>22000</v>
      </c>
    </row>
    <row r="27" spans="1:5" ht="21">
      <c r="A27" s="1" t="s">
        <v>24</v>
      </c>
      <c r="B27" s="1" t="s">
        <v>31</v>
      </c>
      <c r="C27" s="12">
        <v>0</v>
      </c>
      <c r="D27" s="12">
        <v>0</v>
      </c>
      <c r="E27" s="5">
        <v>0</v>
      </c>
    </row>
    <row r="28" spans="1:5" ht="21">
      <c r="A28" s="1" t="s">
        <v>24</v>
      </c>
      <c r="B28" s="1" t="s">
        <v>32</v>
      </c>
      <c r="C28" s="5">
        <v>100</v>
      </c>
      <c r="D28" s="5">
        <v>4732</v>
      </c>
      <c r="E28" s="5">
        <f t="shared" si="0"/>
        <v>47320</v>
      </c>
    </row>
    <row r="29" spans="1:5" ht="21">
      <c r="A29" s="1" t="s">
        <v>33</v>
      </c>
      <c r="B29" s="1" t="s">
        <v>34</v>
      </c>
      <c r="C29" s="12">
        <v>600</v>
      </c>
      <c r="D29" s="12">
        <v>30000</v>
      </c>
      <c r="E29" s="5">
        <f t="shared" si="0"/>
        <v>50000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0</v>
      </c>
      <c r="D31" s="12">
        <v>0</v>
      </c>
      <c r="E31" s="5">
        <v>0</v>
      </c>
    </row>
    <row r="32" spans="1:5" ht="21">
      <c r="A32" s="1" t="s">
        <v>33</v>
      </c>
      <c r="B32" s="1" t="s">
        <v>37</v>
      </c>
      <c r="C32" s="12">
        <v>0</v>
      </c>
      <c r="D32" s="12">
        <v>0</v>
      </c>
      <c r="E32" s="5">
        <v>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21">
      <c r="A34" s="1" t="s">
        <v>33</v>
      </c>
      <c r="B34" s="1" t="s">
        <v>39</v>
      </c>
      <c r="C34" s="12">
        <v>100</v>
      </c>
      <c r="D34" s="12">
        <v>5200</v>
      </c>
      <c r="E34" s="5">
        <f t="shared" si="0"/>
        <v>52000</v>
      </c>
    </row>
    <row r="35" spans="1:5" ht="21">
      <c r="A35" s="1" t="s">
        <v>33</v>
      </c>
      <c r="B35" s="1" t="s">
        <v>40</v>
      </c>
      <c r="C35" s="12">
        <v>10</v>
      </c>
      <c r="D35" s="12">
        <v>25</v>
      </c>
      <c r="E35" s="5">
        <f t="shared" si="0"/>
        <v>2500</v>
      </c>
    </row>
    <row r="36" spans="1:5" ht="21">
      <c r="A36" s="1" t="s">
        <v>33</v>
      </c>
      <c r="B36" s="1" t="s">
        <v>41</v>
      </c>
      <c r="C36" s="12">
        <v>300</v>
      </c>
      <c r="D36" s="12">
        <v>17400</v>
      </c>
      <c r="E36" s="5">
        <f t="shared" si="0"/>
        <v>58000</v>
      </c>
    </row>
    <row r="37" spans="1:5" ht="42">
      <c r="A37" s="1" t="s">
        <v>33</v>
      </c>
      <c r="B37" s="1" t="s">
        <v>42</v>
      </c>
      <c r="C37" s="12">
        <v>20</v>
      </c>
      <c r="D37" s="12">
        <v>800</v>
      </c>
      <c r="E37" s="5">
        <f t="shared" si="0"/>
        <v>40000</v>
      </c>
    </row>
    <row r="38" spans="1:5" ht="21">
      <c r="A38" s="1" t="s">
        <v>33</v>
      </c>
      <c r="B38" s="1" t="s">
        <v>43</v>
      </c>
      <c r="C38" s="12">
        <v>220</v>
      </c>
      <c r="D38" s="12">
        <v>6130</v>
      </c>
      <c r="E38" s="5">
        <f t="shared" si="0"/>
        <v>27863.636363636364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30</v>
      </c>
      <c r="D40" s="12">
        <v>51</v>
      </c>
      <c r="E40" s="5">
        <f t="shared" si="0"/>
        <v>1700</v>
      </c>
    </row>
    <row r="41" spans="1:5" ht="21">
      <c r="A41" s="1" t="s">
        <v>44</v>
      </c>
      <c r="B41" s="1" t="s">
        <v>47</v>
      </c>
      <c r="C41" s="12">
        <v>300</v>
      </c>
      <c r="D41" s="12">
        <v>1140</v>
      </c>
      <c r="E41" s="5">
        <f t="shared" si="0"/>
        <v>3800</v>
      </c>
    </row>
    <row r="42" spans="1:5" ht="21">
      <c r="A42" s="1" t="s">
        <v>44</v>
      </c>
      <c r="B42" s="1" t="s">
        <v>48</v>
      </c>
      <c r="C42" s="12">
        <v>15.2</v>
      </c>
      <c r="D42" s="12">
        <v>18.5</v>
      </c>
      <c r="E42" s="5">
        <f t="shared" si="0"/>
        <v>1217.1052631578948</v>
      </c>
    </row>
    <row r="43" spans="1:5" ht="21">
      <c r="A43" s="1" t="s">
        <v>49</v>
      </c>
      <c r="B43" s="1" t="s">
        <v>50</v>
      </c>
      <c r="C43" s="12">
        <v>0</v>
      </c>
      <c r="D43" s="12">
        <v>0</v>
      </c>
      <c r="E43" s="5">
        <v>0</v>
      </c>
    </row>
    <row r="44" spans="1:5" ht="21">
      <c r="A44" s="1" t="s">
        <v>49</v>
      </c>
      <c r="B44" s="1" t="s">
        <v>51</v>
      </c>
      <c r="C44" s="12">
        <v>0</v>
      </c>
      <c r="D44" s="12"/>
      <c r="E44" s="5">
        <v>0</v>
      </c>
    </row>
    <row r="45" spans="1:5" ht="21">
      <c r="A45" s="1" t="s">
        <v>49</v>
      </c>
      <c r="B45" s="1" t="s">
        <v>52</v>
      </c>
      <c r="C45" s="12">
        <v>0</v>
      </c>
      <c r="D45" s="12"/>
      <c r="E45" s="5">
        <v>0</v>
      </c>
    </row>
    <row r="46" spans="1:5" ht="21">
      <c r="A46" s="1" t="s">
        <v>49</v>
      </c>
      <c r="B46" s="1" t="s">
        <v>53</v>
      </c>
      <c r="C46" s="12">
        <v>0</v>
      </c>
      <c r="D46" s="12"/>
      <c r="E46" s="5">
        <v>0</v>
      </c>
    </row>
    <row r="47" spans="1:5" ht="21">
      <c r="A47" s="1" t="s">
        <v>54</v>
      </c>
      <c r="B47" s="1" t="s">
        <v>55</v>
      </c>
      <c r="C47" s="12">
        <v>0</v>
      </c>
      <c r="D47" s="12"/>
      <c r="E47" s="5">
        <v>0</v>
      </c>
    </row>
    <row r="48" spans="1:5" ht="21">
      <c r="A48" s="1" t="s">
        <v>54</v>
      </c>
      <c r="B48" s="1" t="s">
        <v>56</v>
      </c>
      <c r="C48" s="12">
        <v>300</v>
      </c>
      <c r="D48" s="12">
        <v>450</v>
      </c>
      <c r="E48" s="5">
        <f t="shared" si="0"/>
        <v>1500</v>
      </c>
    </row>
    <row r="49" spans="1:5" ht="21">
      <c r="A49" s="1" t="s">
        <v>54</v>
      </c>
      <c r="B49" s="1" t="s">
        <v>54</v>
      </c>
      <c r="C49" s="12">
        <v>0</v>
      </c>
      <c r="D49" s="12">
        <v>0</v>
      </c>
      <c r="E49" s="5">
        <v>0</v>
      </c>
    </row>
    <row r="50" spans="1:5" ht="21">
      <c r="A50" s="15" t="s">
        <v>57</v>
      </c>
      <c r="B50" s="16"/>
      <c r="C50" s="12">
        <f t="shared" ref="C50:D50" si="1">SUM(C3:C49)</f>
        <v>7990.2</v>
      </c>
      <c r="D50" s="12">
        <f t="shared" si="1"/>
        <v>99601.5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7990.2</v>
      </c>
      <c r="D51" s="12">
        <f t="shared" si="2"/>
        <v>99601.5</v>
      </c>
      <c r="E51" s="14"/>
    </row>
    <row r="52" spans="1:5" ht="21">
      <c r="A52" s="17" t="s">
        <v>59</v>
      </c>
      <c r="B52" s="18"/>
      <c r="C52" s="12">
        <f t="shared" ref="C52:D52" si="3">C50-C51</f>
        <v>0</v>
      </c>
      <c r="D52" s="12">
        <f t="shared" si="3"/>
        <v>0</v>
      </c>
      <c r="E52" s="14"/>
    </row>
    <row r="53" spans="1:5" ht="21">
      <c r="A53" s="19" t="s">
        <v>60</v>
      </c>
      <c r="B53" s="20"/>
      <c r="C53" s="10">
        <v>16968.8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24959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28" workbookViewId="0">
      <selection activeCell="F2" sqref="F2"/>
    </sheetView>
  </sheetViews>
  <sheetFormatPr defaultRowHeight="15"/>
  <cols>
    <col min="1" max="1" width="15.42578125" customWidth="1"/>
    <col min="2" max="2" width="14.85546875" customWidth="1"/>
    <col min="3" max="3" width="18.5703125" customWidth="1"/>
    <col min="4" max="4" width="12" customWidth="1"/>
    <col min="5" max="5" width="22.5703125" customWidth="1"/>
  </cols>
  <sheetData>
    <row r="1" spans="1:5" ht="21" customHeight="1">
      <c r="A1" s="28" t="s">
        <v>88</v>
      </c>
      <c r="B1" s="28"/>
      <c r="C1" s="28"/>
      <c r="D1" s="28"/>
      <c r="E1" s="28"/>
    </row>
    <row r="2" spans="1:5" ht="2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274</v>
      </c>
      <c r="D3" s="12">
        <v>1190</v>
      </c>
      <c r="E3" s="5">
        <f>D3/C3*1000</f>
        <v>4343.0656934306571</v>
      </c>
    </row>
    <row r="4" spans="1:5" ht="21">
      <c r="A4" s="1" t="s">
        <v>4</v>
      </c>
      <c r="B4" s="1" t="s">
        <v>5</v>
      </c>
      <c r="C4" s="12">
        <v>0</v>
      </c>
      <c r="D4" s="12">
        <v>0</v>
      </c>
      <c r="E4" s="5">
        <v>0</v>
      </c>
    </row>
    <row r="5" spans="1:5" ht="21">
      <c r="A5" s="1" t="s">
        <v>4</v>
      </c>
      <c r="B5" s="1" t="s">
        <v>6</v>
      </c>
      <c r="C5" s="12">
        <v>150</v>
      </c>
      <c r="D5" s="12">
        <v>532.5</v>
      </c>
      <c r="E5" s="5">
        <f t="shared" ref="E5:E46" si="0">D5/C5*1000</f>
        <v>3550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0</v>
      </c>
      <c r="D7" s="12">
        <v>0</v>
      </c>
      <c r="E7" s="5">
        <v>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1.5</v>
      </c>
      <c r="D9" s="12">
        <v>3.75</v>
      </c>
      <c r="E9" s="5">
        <f t="shared" si="0"/>
        <v>2500</v>
      </c>
    </row>
    <row r="10" spans="1:5" ht="21">
      <c r="A10" s="1" t="s">
        <v>11</v>
      </c>
      <c r="B10" s="1" t="s">
        <v>12</v>
      </c>
      <c r="C10" s="12">
        <v>0</v>
      </c>
      <c r="D10" s="12">
        <v>0</v>
      </c>
      <c r="E10" s="5">
        <v>0</v>
      </c>
    </row>
    <row r="11" spans="1:5" ht="21">
      <c r="A11" s="1" t="s">
        <v>11</v>
      </c>
      <c r="B11" s="1" t="s">
        <v>13</v>
      </c>
      <c r="C11" s="12">
        <v>0</v>
      </c>
      <c r="D11" s="12">
        <v>0</v>
      </c>
      <c r="E11" s="5">
        <v>0</v>
      </c>
    </row>
    <row r="12" spans="1:5" ht="21">
      <c r="A12" s="1" t="s">
        <v>11</v>
      </c>
      <c r="B12" s="1" t="s">
        <v>14</v>
      </c>
      <c r="C12" s="12">
        <v>0</v>
      </c>
      <c r="D12" s="12">
        <v>0</v>
      </c>
      <c r="E12" s="5">
        <v>0</v>
      </c>
    </row>
    <row r="13" spans="1:5" ht="21">
      <c r="A13" s="1" t="s">
        <v>11</v>
      </c>
      <c r="B13" s="1" t="s">
        <v>15</v>
      </c>
      <c r="C13" s="12">
        <v>0</v>
      </c>
      <c r="D13" s="12">
        <v>0</v>
      </c>
      <c r="E13" s="5">
        <v>0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0</v>
      </c>
      <c r="D15" s="12">
        <v>0</v>
      </c>
      <c r="E15" s="5">
        <v>0</v>
      </c>
    </row>
    <row r="16" spans="1:5" ht="42">
      <c r="A16" s="1" t="s">
        <v>18</v>
      </c>
      <c r="B16" s="1" t="s">
        <v>19</v>
      </c>
      <c r="C16" s="12">
        <v>0</v>
      </c>
      <c r="D16" s="12">
        <v>0</v>
      </c>
      <c r="E16" s="5">
        <v>0</v>
      </c>
    </row>
    <row r="17" spans="1:5" ht="42">
      <c r="A17" s="1" t="s">
        <v>18</v>
      </c>
      <c r="B17" s="1" t="s">
        <v>20</v>
      </c>
      <c r="C17" s="12">
        <v>0.75</v>
      </c>
      <c r="D17" s="12">
        <v>30</v>
      </c>
      <c r="E17" s="5">
        <f t="shared" si="0"/>
        <v>40000</v>
      </c>
    </row>
    <row r="18" spans="1:5" ht="42">
      <c r="A18" s="1" t="s">
        <v>18</v>
      </c>
      <c r="B18" s="1" t="s">
        <v>21</v>
      </c>
      <c r="C18" s="12">
        <v>0</v>
      </c>
      <c r="D18" s="12">
        <v>0</v>
      </c>
      <c r="E18" s="5">
        <v>0</v>
      </c>
    </row>
    <row r="19" spans="1:5" ht="42">
      <c r="A19" s="1" t="s">
        <v>18</v>
      </c>
      <c r="B19" s="1" t="s">
        <v>22</v>
      </c>
      <c r="C19" s="12">
        <v>0</v>
      </c>
      <c r="D19" s="12">
        <v>0</v>
      </c>
      <c r="E19" s="5">
        <v>0</v>
      </c>
    </row>
    <row r="20" spans="1:5" ht="42">
      <c r="A20" s="1" t="s">
        <v>18</v>
      </c>
      <c r="B20" s="1" t="s">
        <v>23</v>
      </c>
      <c r="C20" s="12">
        <v>0</v>
      </c>
      <c r="D20" s="12">
        <v>0</v>
      </c>
      <c r="E20" s="5">
        <v>0</v>
      </c>
    </row>
    <row r="21" spans="1:5" ht="21">
      <c r="A21" s="1" t="s">
        <v>24</v>
      </c>
      <c r="B21" s="1" t="s">
        <v>25</v>
      </c>
      <c r="C21" s="12">
        <v>0</v>
      </c>
      <c r="D21" s="12">
        <v>0</v>
      </c>
      <c r="E21" s="5">
        <v>0</v>
      </c>
    </row>
    <row r="22" spans="1:5" ht="21">
      <c r="A22" s="1" t="s">
        <v>24</v>
      </c>
      <c r="B22" s="1" t="s">
        <v>26</v>
      </c>
      <c r="C22" s="12">
        <v>0</v>
      </c>
      <c r="D22" s="12">
        <v>0</v>
      </c>
      <c r="E22" s="5">
        <v>0</v>
      </c>
    </row>
    <row r="23" spans="1:5" ht="21">
      <c r="A23" s="1" t="s">
        <v>24</v>
      </c>
      <c r="B23" s="1" t="s">
        <v>27</v>
      </c>
      <c r="C23" s="12">
        <v>0</v>
      </c>
      <c r="D23" s="12">
        <v>0</v>
      </c>
      <c r="E23" s="5">
        <v>0</v>
      </c>
    </row>
    <row r="24" spans="1:5" ht="21">
      <c r="A24" s="1" t="s">
        <v>24</v>
      </c>
      <c r="B24" s="1" t="s">
        <v>28</v>
      </c>
      <c r="C24" s="12">
        <v>0</v>
      </c>
      <c r="D24" s="12">
        <v>0</v>
      </c>
      <c r="E24" s="5">
        <v>0</v>
      </c>
    </row>
    <row r="25" spans="1:5" ht="21">
      <c r="A25" s="1" t="s">
        <v>24</v>
      </c>
      <c r="B25" s="1" t="s">
        <v>29</v>
      </c>
      <c r="C25" s="12">
        <v>0</v>
      </c>
      <c r="D25" s="12">
        <v>0</v>
      </c>
      <c r="E25" s="5">
        <v>0</v>
      </c>
    </row>
    <row r="26" spans="1:5" ht="21">
      <c r="A26" s="1" t="s">
        <v>24</v>
      </c>
      <c r="B26" s="1" t="s">
        <v>30</v>
      </c>
      <c r="C26" s="12">
        <v>0</v>
      </c>
      <c r="D26" s="12">
        <v>0</v>
      </c>
      <c r="E26" s="5">
        <v>0</v>
      </c>
    </row>
    <row r="27" spans="1:5" ht="21">
      <c r="A27" s="1" t="s">
        <v>24</v>
      </c>
      <c r="B27" s="1" t="s">
        <v>31</v>
      </c>
      <c r="C27" s="12">
        <v>5</v>
      </c>
      <c r="D27" s="12">
        <v>35</v>
      </c>
      <c r="E27" s="5">
        <f t="shared" si="0"/>
        <v>7000</v>
      </c>
    </row>
    <row r="28" spans="1:5" ht="21">
      <c r="A28" s="1" t="s">
        <v>24</v>
      </c>
      <c r="B28" s="1" t="s">
        <v>32</v>
      </c>
      <c r="C28" s="12">
        <v>10</v>
      </c>
      <c r="D28" s="12">
        <v>200</v>
      </c>
      <c r="E28" s="5">
        <f t="shared" si="0"/>
        <v>20000</v>
      </c>
    </row>
    <row r="29" spans="1:5" ht="21">
      <c r="A29" s="1" t="s">
        <v>33</v>
      </c>
      <c r="B29" s="1" t="s">
        <v>34</v>
      </c>
      <c r="C29" s="12">
        <v>130</v>
      </c>
      <c r="D29" s="12">
        <v>1300</v>
      </c>
      <c r="E29" s="5">
        <f t="shared" si="0"/>
        <v>10000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0</v>
      </c>
      <c r="D31" s="12">
        <v>0</v>
      </c>
      <c r="E31" s="5">
        <v>0</v>
      </c>
    </row>
    <row r="32" spans="1:5" ht="21">
      <c r="A32" s="1" t="s">
        <v>33</v>
      </c>
      <c r="B32" s="1" t="s">
        <v>37</v>
      </c>
      <c r="C32" s="12">
        <v>0</v>
      </c>
      <c r="D32" s="12">
        <v>0</v>
      </c>
      <c r="E32" s="5">
        <v>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42">
      <c r="A34" s="1" t="s">
        <v>33</v>
      </c>
      <c r="B34" s="1" t="s">
        <v>39</v>
      </c>
      <c r="C34" s="12">
        <v>5</v>
      </c>
      <c r="D34" s="12">
        <v>325</v>
      </c>
      <c r="E34" s="5">
        <f t="shared" si="0"/>
        <v>65000</v>
      </c>
    </row>
    <row r="35" spans="1:5" ht="21">
      <c r="A35" s="1" t="s">
        <v>33</v>
      </c>
      <c r="B35" s="1" t="s">
        <v>40</v>
      </c>
      <c r="C35" s="12">
        <v>0</v>
      </c>
      <c r="D35" s="12">
        <v>0</v>
      </c>
      <c r="E35" s="5">
        <v>0</v>
      </c>
    </row>
    <row r="36" spans="1:5" ht="21">
      <c r="A36" s="1" t="s">
        <v>33</v>
      </c>
      <c r="B36" s="1" t="s">
        <v>41</v>
      </c>
      <c r="C36" s="12">
        <v>0</v>
      </c>
      <c r="D36" s="12">
        <v>0</v>
      </c>
      <c r="E36" s="5">
        <v>0</v>
      </c>
    </row>
    <row r="37" spans="1:5" ht="42">
      <c r="A37" s="1" t="s">
        <v>33</v>
      </c>
      <c r="B37" s="1" t="s">
        <v>42</v>
      </c>
      <c r="C37" s="12">
        <v>30</v>
      </c>
      <c r="D37" s="12">
        <v>1200</v>
      </c>
      <c r="E37" s="5">
        <f t="shared" si="0"/>
        <v>40000</v>
      </c>
    </row>
    <row r="38" spans="1:5" ht="21">
      <c r="A38" s="1" t="s">
        <v>33</v>
      </c>
      <c r="B38" s="1" t="s">
        <v>43</v>
      </c>
      <c r="C38" s="12">
        <v>84</v>
      </c>
      <c r="D38" s="12">
        <v>1940</v>
      </c>
      <c r="E38" s="5">
        <f t="shared" si="0"/>
        <v>23095.238095238095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0</v>
      </c>
      <c r="D40" s="12">
        <v>0</v>
      </c>
      <c r="E40" s="5">
        <v>0</v>
      </c>
    </row>
    <row r="41" spans="1:5" ht="21">
      <c r="A41" s="1" t="s">
        <v>44</v>
      </c>
      <c r="B41" s="1" t="s">
        <v>47</v>
      </c>
      <c r="C41" s="12">
        <v>4</v>
      </c>
      <c r="D41" s="12">
        <v>6</v>
      </c>
      <c r="E41" s="5">
        <f t="shared" si="0"/>
        <v>1500</v>
      </c>
    </row>
    <row r="42" spans="1:5" ht="21">
      <c r="A42" s="1" t="s">
        <v>44</v>
      </c>
      <c r="B42" s="1" t="s">
        <v>48</v>
      </c>
      <c r="C42" s="12">
        <v>0</v>
      </c>
      <c r="D42" s="12">
        <v>0</v>
      </c>
      <c r="E42" s="5">
        <v>0</v>
      </c>
    </row>
    <row r="43" spans="1:5" ht="21">
      <c r="A43" s="1" t="s">
        <v>49</v>
      </c>
      <c r="B43" s="1" t="s">
        <v>50</v>
      </c>
      <c r="C43" s="12">
        <v>0</v>
      </c>
      <c r="D43" s="12">
        <v>0</v>
      </c>
      <c r="E43" s="5">
        <v>0</v>
      </c>
    </row>
    <row r="44" spans="1:5" ht="21">
      <c r="A44" s="1" t="s">
        <v>49</v>
      </c>
      <c r="B44" s="1" t="s">
        <v>51</v>
      </c>
      <c r="C44" s="12">
        <v>0</v>
      </c>
      <c r="D44" s="12">
        <v>0</v>
      </c>
      <c r="E44" s="5">
        <v>0</v>
      </c>
    </row>
    <row r="45" spans="1:5" ht="21">
      <c r="A45" s="1" t="s">
        <v>49</v>
      </c>
      <c r="B45" s="1" t="s">
        <v>52</v>
      </c>
      <c r="C45" s="12">
        <v>35</v>
      </c>
      <c r="D45" s="12">
        <v>105</v>
      </c>
      <c r="E45" s="5">
        <f t="shared" si="0"/>
        <v>3000</v>
      </c>
    </row>
    <row r="46" spans="1:5" ht="21">
      <c r="A46" s="1" t="s">
        <v>49</v>
      </c>
      <c r="B46" s="1" t="s">
        <v>53</v>
      </c>
      <c r="C46" s="12">
        <v>40</v>
      </c>
      <c r="D46" s="12">
        <v>240</v>
      </c>
      <c r="E46" s="5">
        <f t="shared" si="0"/>
        <v>6000</v>
      </c>
    </row>
    <row r="47" spans="1:5" ht="42">
      <c r="A47" s="1" t="s">
        <v>54</v>
      </c>
      <c r="B47" s="1" t="s">
        <v>55</v>
      </c>
      <c r="C47" s="12">
        <v>0</v>
      </c>
      <c r="D47" s="12">
        <v>0</v>
      </c>
      <c r="E47" s="5">
        <v>0</v>
      </c>
    </row>
    <row r="48" spans="1:5" ht="21">
      <c r="A48" s="1" t="s">
        <v>54</v>
      </c>
      <c r="B48" s="1" t="s">
        <v>56</v>
      </c>
      <c r="C48" s="12">
        <v>0</v>
      </c>
      <c r="D48" s="12">
        <v>0</v>
      </c>
      <c r="E48" s="5">
        <v>0</v>
      </c>
    </row>
    <row r="49" spans="1:5" ht="21">
      <c r="A49" s="1" t="s">
        <v>54</v>
      </c>
      <c r="B49" s="1" t="s">
        <v>54</v>
      </c>
      <c r="C49" s="12">
        <v>0</v>
      </c>
      <c r="D49" s="12">
        <v>0</v>
      </c>
      <c r="E49" s="5">
        <v>0</v>
      </c>
    </row>
    <row r="50" spans="1:5" ht="21">
      <c r="A50" s="15" t="s">
        <v>57</v>
      </c>
      <c r="B50" s="16"/>
      <c r="C50" s="12">
        <f t="shared" ref="C50:D50" si="1">SUM(C3:C49)</f>
        <v>769.25</v>
      </c>
      <c r="D50" s="12">
        <f t="shared" si="1"/>
        <v>7107.25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769.25</v>
      </c>
      <c r="D51" s="12">
        <f t="shared" si="2"/>
        <v>7107.25</v>
      </c>
      <c r="E51" s="14"/>
    </row>
    <row r="52" spans="1:5" ht="21">
      <c r="A52" s="17" t="s">
        <v>59</v>
      </c>
      <c r="B52" s="18"/>
      <c r="C52" s="12">
        <f t="shared" ref="C52:D52" si="3">C50-C51</f>
        <v>0</v>
      </c>
      <c r="D52" s="12">
        <f t="shared" si="3"/>
        <v>0</v>
      </c>
      <c r="E52" s="14"/>
    </row>
    <row r="53" spans="1:5" ht="21">
      <c r="A53" s="19" t="s">
        <v>60</v>
      </c>
      <c r="B53" s="20"/>
      <c r="C53" s="10">
        <v>1960.85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2730.1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5"/>
  <sheetViews>
    <sheetView rightToLeft="1" workbookViewId="0">
      <selection activeCell="G4" sqref="G4"/>
    </sheetView>
  </sheetViews>
  <sheetFormatPr defaultRowHeight="15"/>
  <cols>
    <col min="1" max="1" width="15.28515625" customWidth="1"/>
    <col min="2" max="2" width="17.140625" customWidth="1"/>
    <col min="3" max="3" width="19.140625" customWidth="1"/>
    <col min="4" max="4" width="14.140625" customWidth="1"/>
    <col min="5" max="5" width="21.85546875" customWidth="1"/>
  </cols>
  <sheetData>
    <row r="1" spans="1:5" ht="21" customHeight="1">
      <c r="A1" s="28" t="s">
        <v>89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654</v>
      </c>
      <c r="D3" s="12">
        <v>1950</v>
      </c>
      <c r="E3" s="5">
        <f>D3/C3*1000</f>
        <v>2981.6513761467891</v>
      </c>
    </row>
    <row r="4" spans="1:5" ht="21">
      <c r="A4" s="1" t="s">
        <v>4</v>
      </c>
      <c r="B4" s="1" t="s">
        <v>5</v>
      </c>
      <c r="C4" s="12">
        <v>0</v>
      </c>
      <c r="D4" s="12">
        <v>0</v>
      </c>
      <c r="E4" s="5">
        <v>0</v>
      </c>
    </row>
    <row r="5" spans="1:5" ht="21">
      <c r="A5" s="1" t="s">
        <v>4</v>
      </c>
      <c r="B5" s="1" t="s">
        <v>6</v>
      </c>
      <c r="C5" s="12">
        <v>465</v>
      </c>
      <c r="D5" s="12">
        <v>1627.5</v>
      </c>
      <c r="E5" s="5">
        <f t="shared" ref="E5:E38" si="0">D5/C5*1000</f>
        <v>3500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0.9</v>
      </c>
      <c r="D7" s="12">
        <v>4</v>
      </c>
      <c r="E7" s="5">
        <f t="shared" si="0"/>
        <v>4444.4444444444443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1</v>
      </c>
      <c r="D9" s="12">
        <v>3</v>
      </c>
      <c r="E9" s="5">
        <f t="shared" si="0"/>
        <v>3000</v>
      </c>
    </row>
    <row r="10" spans="1:5" ht="21">
      <c r="A10" s="1" t="s">
        <v>11</v>
      </c>
      <c r="B10" s="1" t="s">
        <v>12</v>
      </c>
      <c r="C10" s="12">
        <v>0</v>
      </c>
      <c r="D10" s="12">
        <v>0</v>
      </c>
      <c r="E10" s="5">
        <v>0</v>
      </c>
    </row>
    <row r="11" spans="1:5" ht="21">
      <c r="A11" s="1" t="s">
        <v>11</v>
      </c>
      <c r="B11" s="1" t="s">
        <v>13</v>
      </c>
      <c r="C11" s="12">
        <v>0</v>
      </c>
      <c r="D11" s="12">
        <v>0</v>
      </c>
      <c r="E11" s="5">
        <v>0</v>
      </c>
    </row>
    <row r="12" spans="1:5" ht="21">
      <c r="A12" s="1" t="s">
        <v>11</v>
      </c>
      <c r="B12" s="1" t="s">
        <v>14</v>
      </c>
      <c r="C12" s="12">
        <v>0</v>
      </c>
      <c r="D12" s="12"/>
      <c r="E12" s="5">
        <v>0</v>
      </c>
    </row>
    <row r="13" spans="1:5" ht="21">
      <c r="A13" s="1" t="s">
        <v>11</v>
      </c>
      <c r="B13" s="1" t="s">
        <v>15</v>
      </c>
      <c r="C13" s="12">
        <v>0</v>
      </c>
      <c r="D13" s="12">
        <v>0</v>
      </c>
      <c r="E13" s="5">
        <v>0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0</v>
      </c>
      <c r="D15" s="12">
        <v>0</v>
      </c>
      <c r="E15" s="5">
        <v>0</v>
      </c>
    </row>
    <row r="16" spans="1:5" ht="42">
      <c r="A16" s="1" t="s">
        <v>18</v>
      </c>
      <c r="B16" s="1" t="s">
        <v>19</v>
      </c>
      <c r="C16" s="12">
        <v>0</v>
      </c>
      <c r="D16" s="12">
        <v>0</v>
      </c>
      <c r="E16" s="5">
        <v>0</v>
      </c>
    </row>
    <row r="17" spans="1:5" ht="42">
      <c r="A17" s="1" t="s">
        <v>18</v>
      </c>
      <c r="B17" s="1" t="s">
        <v>20</v>
      </c>
      <c r="C17" s="12">
        <v>0</v>
      </c>
      <c r="D17" s="12">
        <v>0</v>
      </c>
      <c r="E17" s="5">
        <v>0</v>
      </c>
    </row>
    <row r="18" spans="1:5" ht="42">
      <c r="A18" s="1" t="s">
        <v>18</v>
      </c>
      <c r="B18" s="1" t="s">
        <v>21</v>
      </c>
      <c r="C18" s="12">
        <v>0</v>
      </c>
      <c r="D18" s="12">
        <v>0</v>
      </c>
      <c r="E18" s="5">
        <v>0</v>
      </c>
    </row>
    <row r="19" spans="1:5" ht="42">
      <c r="A19" s="1" t="s">
        <v>18</v>
      </c>
      <c r="B19" s="1" t="s">
        <v>22</v>
      </c>
      <c r="C19" s="12">
        <v>0</v>
      </c>
      <c r="D19" s="12">
        <v>0</v>
      </c>
      <c r="E19" s="5">
        <v>0</v>
      </c>
    </row>
    <row r="20" spans="1:5" ht="42">
      <c r="A20" s="1" t="s">
        <v>18</v>
      </c>
      <c r="B20" s="1" t="s">
        <v>23</v>
      </c>
      <c r="C20" s="12">
        <v>0</v>
      </c>
      <c r="D20" s="12">
        <v>0</v>
      </c>
      <c r="E20" s="5">
        <v>0</v>
      </c>
    </row>
    <row r="21" spans="1:5" ht="21">
      <c r="A21" s="1" t="s">
        <v>24</v>
      </c>
      <c r="B21" s="1" t="s">
        <v>25</v>
      </c>
      <c r="C21" s="12">
        <v>4</v>
      </c>
      <c r="D21" s="12">
        <v>72</v>
      </c>
      <c r="E21" s="5">
        <f t="shared" si="0"/>
        <v>18000</v>
      </c>
    </row>
    <row r="22" spans="1:5" ht="21">
      <c r="A22" s="1" t="s">
        <v>24</v>
      </c>
      <c r="B22" s="1" t="s">
        <v>26</v>
      </c>
      <c r="C22" s="12">
        <v>3</v>
      </c>
      <c r="D22" s="12">
        <v>84</v>
      </c>
      <c r="E22" s="5">
        <f t="shared" si="0"/>
        <v>28000</v>
      </c>
    </row>
    <row r="23" spans="1:5" ht="21">
      <c r="A23" s="1" t="s">
        <v>24</v>
      </c>
      <c r="B23" s="1" t="s">
        <v>27</v>
      </c>
      <c r="C23" s="12">
        <v>0</v>
      </c>
      <c r="D23" s="12">
        <v>0</v>
      </c>
      <c r="E23" s="5">
        <v>0</v>
      </c>
    </row>
    <row r="24" spans="1:5" ht="21">
      <c r="A24" s="1" t="s">
        <v>24</v>
      </c>
      <c r="B24" s="1" t="s">
        <v>28</v>
      </c>
      <c r="C24" s="12">
        <v>0</v>
      </c>
      <c r="D24" s="12">
        <v>0</v>
      </c>
      <c r="E24" s="5">
        <v>0</v>
      </c>
    </row>
    <row r="25" spans="1:5" ht="21">
      <c r="A25" s="1" t="s">
        <v>24</v>
      </c>
      <c r="B25" s="1" t="s">
        <v>29</v>
      </c>
      <c r="C25" s="12">
        <v>0</v>
      </c>
      <c r="D25" s="12"/>
      <c r="E25" s="5">
        <v>0</v>
      </c>
    </row>
    <row r="26" spans="1:5" ht="21">
      <c r="A26" s="1" t="s">
        <v>24</v>
      </c>
      <c r="B26" s="1" t="s">
        <v>30</v>
      </c>
      <c r="C26" s="12">
        <v>0</v>
      </c>
      <c r="D26" s="12">
        <v>0</v>
      </c>
      <c r="E26" s="5">
        <v>0</v>
      </c>
    </row>
    <row r="27" spans="1:5" ht="21">
      <c r="A27" s="1" t="s">
        <v>24</v>
      </c>
      <c r="B27" s="1" t="s">
        <v>31</v>
      </c>
      <c r="C27" s="12">
        <v>0</v>
      </c>
      <c r="D27" s="12">
        <v>0</v>
      </c>
      <c r="E27" s="5">
        <v>0</v>
      </c>
    </row>
    <row r="28" spans="1:5" ht="21">
      <c r="A28" s="1" t="s">
        <v>24</v>
      </c>
      <c r="B28" s="1" t="s">
        <v>32</v>
      </c>
      <c r="C28" s="12">
        <v>32</v>
      </c>
      <c r="D28" s="12">
        <v>1120</v>
      </c>
      <c r="E28" s="5">
        <f t="shared" si="0"/>
        <v>35000</v>
      </c>
    </row>
    <row r="29" spans="1:5" ht="21">
      <c r="A29" s="1" t="s">
        <v>33</v>
      </c>
      <c r="B29" s="1" t="s">
        <v>34</v>
      </c>
      <c r="C29" s="12">
        <v>840</v>
      </c>
      <c r="D29" s="12">
        <v>6888</v>
      </c>
      <c r="E29" s="5">
        <f t="shared" si="0"/>
        <v>8200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0</v>
      </c>
      <c r="D31" s="12">
        <v>0</v>
      </c>
      <c r="E31" s="5">
        <v>0</v>
      </c>
    </row>
    <row r="32" spans="1:5" ht="21">
      <c r="A32" s="1" t="s">
        <v>33</v>
      </c>
      <c r="B32" s="1" t="s">
        <v>37</v>
      </c>
      <c r="C32" s="12">
        <v>0</v>
      </c>
      <c r="D32" s="12">
        <v>0</v>
      </c>
      <c r="E32" s="5">
        <v>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21">
      <c r="A34" s="1" t="s">
        <v>33</v>
      </c>
      <c r="B34" s="1" t="s">
        <v>39</v>
      </c>
      <c r="C34" s="12">
        <v>0</v>
      </c>
      <c r="D34" s="12">
        <v>0</v>
      </c>
      <c r="E34" s="5">
        <v>0</v>
      </c>
    </row>
    <row r="35" spans="1:5" ht="21">
      <c r="A35" s="1" t="s">
        <v>33</v>
      </c>
      <c r="B35" s="1" t="s">
        <v>40</v>
      </c>
      <c r="C35" s="12">
        <v>0</v>
      </c>
      <c r="D35" s="12">
        <v>0</v>
      </c>
      <c r="E35" s="5">
        <v>0</v>
      </c>
    </row>
    <row r="36" spans="1:5" ht="21">
      <c r="A36" s="1" t="s">
        <v>33</v>
      </c>
      <c r="B36" s="1" t="s">
        <v>41</v>
      </c>
      <c r="C36" s="12">
        <v>320</v>
      </c>
      <c r="D36" s="12">
        <v>16000</v>
      </c>
      <c r="E36" s="5">
        <f t="shared" si="0"/>
        <v>50000</v>
      </c>
    </row>
    <row r="37" spans="1:5" ht="42">
      <c r="A37" s="1" t="s">
        <v>33</v>
      </c>
      <c r="B37" s="1" t="s">
        <v>42</v>
      </c>
      <c r="C37" s="12">
        <v>0</v>
      </c>
      <c r="D37" s="12">
        <v>0</v>
      </c>
      <c r="E37" s="5">
        <v>0</v>
      </c>
    </row>
    <row r="38" spans="1:5" ht="21">
      <c r="A38" s="1" t="s">
        <v>33</v>
      </c>
      <c r="B38" s="1" t="s">
        <v>43</v>
      </c>
      <c r="C38" s="12">
        <v>42</v>
      </c>
      <c r="D38" s="12">
        <v>1688.4</v>
      </c>
      <c r="E38" s="5">
        <f t="shared" si="0"/>
        <v>40200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0</v>
      </c>
      <c r="D40" s="12">
        <v>0</v>
      </c>
      <c r="E40" s="5">
        <v>0</v>
      </c>
    </row>
    <row r="41" spans="1:5" ht="21">
      <c r="A41" s="1" t="s">
        <v>44</v>
      </c>
      <c r="B41" s="1" t="s">
        <v>47</v>
      </c>
      <c r="C41" s="12">
        <v>0</v>
      </c>
      <c r="D41" s="12">
        <v>0</v>
      </c>
      <c r="E41" s="5">
        <v>0</v>
      </c>
    </row>
    <row r="42" spans="1:5" ht="21">
      <c r="A42" s="1" t="s">
        <v>44</v>
      </c>
      <c r="B42" s="1" t="s">
        <v>48</v>
      </c>
      <c r="C42" s="12">
        <v>0</v>
      </c>
      <c r="D42" s="12"/>
      <c r="E42" s="5">
        <v>0</v>
      </c>
    </row>
    <row r="43" spans="1:5" ht="21">
      <c r="A43" s="1" t="s">
        <v>49</v>
      </c>
      <c r="B43" s="1" t="s">
        <v>50</v>
      </c>
      <c r="C43" s="12">
        <v>0</v>
      </c>
      <c r="D43" s="12">
        <v>0</v>
      </c>
      <c r="E43" s="5">
        <v>0</v>
      </c>
    </row>
    <row r="44" spans="1:5" ht="21">
      <c r="A44" s="1" t="s">
        <v>49</v>
      </c>
      <c r="B44" s="1" t="s">
        <v>51</v>
      </c>
      <c r="C44" s="12">
        <v>0</v>
      </c>
      <c r="D44" s="12">
        <v>0</v>
      </c>
      <c r="E44" s="5">
        <v>0</v>
      </c>
    </row>
    <row r="45" spans="1:5" ht="21">
      <c r="A45" s="1" t="s">
        <v>49</v>
      </c>
      <c r="B45" s="1" t="s">
        <v>52</v>
      </c>
      <c r="C45" s="12">
        <v>0</v>
      </c>
      <c r="D45" s="12"/>
      <c r="E45" s="5">
        <v>0</v>
      </c>
    </row>
    <row r="46" spans="1:5" ht="21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21">
      <c r="A47" s="1" t="s">
        <v>54</v>
      </c>
      <c r="B47" s="1" t="s">
        <v>55</v>
      </c>
      <c r="C47" s="12">
        <v>0</v>
      </c>
      <c r="D47" s="12">
        <v>0</v>
      </c>
      <c r="E47" s="5">
        <v>0</v>
      </c>
    </row>
    <row r="48" spans="1:5" ht="21">
      <c r="A48" s="1" t="s">
        <v>54</v>
      </c>
      <c r="B48" s="1" t="s">
        <v>56</v>
      </c>
      <c r="C48" s="12">
        <v>0</v>
      </c>
      <c r="D48" s="12">
        <v>0</v>
      </c>
      <c r="E48" s="5">
        <v>0</v>
      </c>
    </row>
    <row r="49" spans="1:5" ht="21">
      <c r="A49" s="1" t="s">
        <v>54</v>
      </c>
      <c r="B49" s="1" t="s">
        <v>54</v>
      </c>
      <c r="C49" s="12">
        <v>0</v>
      </c>
      <c r="D49" s="12">
        <v>0</v>
      </c>
      <c r="E49" s="5">
        <v>0</v>
      </c>
    </row>
    <row r="50" spans="1:5" ht="21">
      <c r="A50" s="15" t="s">
        <v>57</v>
      </c>
      <c r="B50" s="16"/>
      <c r="C50" s="12">
        <f t="shared" ref="C50:D50" si="1">SUM(C3:C49)</f>
        <v>2361.9</v>
      </c>
      <c r="D50" s="12">
        <f t="shared" si="1"/>
        <v>29436.9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2361.9</v>
      </c>
      <c r="D51" s="12">
        <f t="shared" si="2"/>
        <v>29436.9</v>
      </c>
      <c r="E51" s="14"/>
    </row>
    <row r="52" spans="1:5" ht="21">
      <c r="A52" s="17" t="s">
        <v>59</v>
      </c>
      <c r="B52" s="18"/>
      <c r="C52" s="12">
        <f t="shared" ref="C52:D52" si="3">C50-C51</f>
        <v>0</v>
      </c>
      <c r="D52" s="12">
        <f t="shared" si="3"/>
        <v>0</v>
      </c>
      <c r="E52" s="14"/>
    </row>
    <row r="53" spans="1:5" ht="21">
      <c r="A53" s="19" t="s">
        <v>60</v>
      </c>
      <c r="B53" s="20"/>
      <c r="C53" s="10">
        <v>8499.1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10861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5"/>
  <sheetViews>
    <sheetView rightToLeft="1" tabSelected="1" topLeftCell="A34" workbookViewId="0">
      <selection activeCell="G23" sqref="G23"/>
    </sheetView>
  </sheetViews>
  <sheetFormatPr defaultRowHeight="15"/>
  <cols>
    <col min="1" max="1" width="15.140625" customWidth="1"/>
    <col min="2" max="2" width="15.85546875" customWidth="1"/>
    <col min="3" max="3" width="17.5703125" customWidth="1"/>
    <col min="4" max="4" width="12.7109375" customWidth="1"/>
    <col min="5" max="5" width="21.85546875" customWidth="1"/>
  </cols>
  <sheetData>
    <row r="1" spans="1:5" ht="21" customHeight="1">
      <c r="A1" s="28" t="s">
        <v>90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2">
        <v>350</v>
      </c>
      <c r="D3" s="12">
        <v>1400</v>
      </c>
      <c r="E3" s="5">
        <f>D3/C3*1000</f>
        <v>4000</v>
      </c>
    </row>
    <row r="4" spans="1:5" ht="21">
      <c r="A4" s="1" t="s">
        <v>4</v>
      </c>
      <c r="B4" s="1" t="s">
        <v>5</v>
      </c>
      <c r="C4" s="12">
        <v>0</v>
      </c>
      <c r="D4" s="12">
        <v>0</v>
      </c>
      <c r="E4" s="5">
        <v>0</v>
      </c>
    </row>
    <row r="5" spans="1:5" ht="21">
      <c r="A5" s="1" t="s">
        <v>4</v>
      </c>
      <c r="B5" s="1" t="s">
        <v>6</v>
      </c>
      <c r="C5" s="12">
        <v>1660</v>
      </c>
      <c r="D5" s="12">
        <v>2490</v>
      </c>
      <c r="E5" s="5">
        <f t="shared" ref="E5:E48" si="0">D5/C5*1000</f>
        <v>1500</v>
      </c>
    </row>
    <row r="6" spans="1:5" ht="21">
      <c r="A6" s="1" t="s">
        <v>4</v>
      </c>
      <c r="B6" s="1" t="s">
        <v>7</v>
      </c>
      <c r="C6" s="12">
        <v>0</v>
      </c>
      <c r="D6" s="12">
        <v>0</v>
      </c>
      <c r="E6" s="5">
        <v>0</v>
      </c>
    </row>
    <row r="7" spans="1:5" ht="21">
      <c r="A7" s="1" t="s">
        <v>4</v>
      </c>
      <c r="B7" s="1" t="s">
        <v>8</v>
      </c>
      <c r="C7" s="12">
        <v>0</v>
      </c>
      <c r="D7" s="12">
        <v>0</v>
      </c>
      <c r="E7" s="5">
        <v>0</v>
      </c>
    </row>
    <row r="8" spans="1:5" ht="21">
      <c r="A8" s="1" t="s">
        <v>4</v>
      </c>
      <c r="B8" s="1" t="s">
        <v>9</v>
      </c>
      <c r="C8" s="12">
        <v>0</v>
      </c>
      <c r="D8" s="12">
        <v>0</v>
      </c>
      <c r="E8" s="5">
        <v>0</v>
      </c>
    </row>
    <row r="9" spans="1:5" ht="21">
      <c r="A9" s="1" t="s">
        <v>4</v>
      </c>
      <c r="B9" s="1" t="s">
        <v>10</v>
      </c>
      <c r="C9" s="12">
        <v>21</v>
      </c>
      <c r="D9" s="12">
        <v>63</v>
      </c>
      <c r="E9" s="5">
        <f t="shared" si="0"/>
        <v>3000</v>
      </c>
    </row>
    <row r="10" spans="1:5" ht="21">
      <c r="A10" s="1" t="s">
        <v>11</v>
      </c>
      <c r="B10" s="1" t="s">
        <v>12</v>
      </c>
      <c r="C10" s="12">
        <v>0.1</v>
      </c>
      <c r="D10" s="12">
        <v>0.25</v>
      </c>
      <c r="E10" s="5">
        <f t="shared" si="0"/>
        <v>2500</v>
      </c>
    </row>
    <row r="11" spans="1:5" ht="21">
      <c r="A11" s="1" t="s">
        <v>11</v>
      </c>
      <c r="B11" s="1" t="s">
        <v>13</v>
      </c>
      <c r="C11" s="12">
        <v>0</v>
      </c>
      <c r="D11" s="12">
        <v>0</v>
      </c>
      <c r="E11" s="5">
        <v>0</v>
      </c>
    </row>
    <row r="12" spans="1:5" ht="21">
      <c r="A12" s="1" t="s">
        <v>11</v>
      </c>
      <c r="B12" s="1" t="s">
        <v>14</v>
      </c>
      <c r="C12" s="12">
        <v>0</v>
      </c>
      <c r="D12" s="12">
        <v>0</v>
      </c>
      <c r="E12" s="5">
        <v>0</v>
      </c>
    </row>
    <row r="13" spans="1:5" ht="21">
      <c r="A13" s="1" t="s">
        <v>11</v>
      </c>
      <c r="B13" s="1" t="s">
        <v>15</v>
      </c>
      <c r="C13" s="12">
        <v>0</v>
      </c>
      <c r="D13" s="12">
        <v>0</v>
      </c>
      <c r="E13" s="5">
        <v>0</v>
      </c>
    </row>
    <row r="14" spans="1:5" ht="21">
      <c r="A14" s="1" t="s">
        <v>11</v>
      </c>
      <c r="B14" s="1" t="s">
        <v>16</v>
      </c>
      <c r="C14" s="12">
        <v>0</v>
      </c>
      <c r="D14" s="12">
        <v>0</v>
      </c>
      <c r="E14" s="5">
        <v>0</v>
      </c>
    </row>
    <row r="15" spans="1:5" ht="21">
      <c r="A15" s="1" t="s">
        <v>11</v>
      </c>
      <c r="B15" s="1" t="s">
        <v>17</v>
      </c>
      <c r="C15" s="12">
        <v>0</v>
      </c>
      <c r="D15" s="12">
        <v>0</v>
      </c>
      <c r="E15" s="5">
        <v>0</v>
      </c>
    </row>
    <row r="16" spans="1:5" ht="42">
      <c r="A16" s="1" t="s">
        <v>18</v>
      </c>
      <c r="B16" s="1" t="s">
        <v>19</v>
      </c>
      <c r="C16" s="12">
        <v>25</v>
      </c>
      <c r="D16" s="12">
        <v>625</v>
      </c>
      <c r="E16" s="5">
        <f t="shared" si="0"/>
        <v>25000</v>
      </c>
    </row>
    <row r="17" spans="1:5" ht="42">
      <c r="A17" s="1" t="s">
        <v>18</v>
      </c>
      <c r="B17" s="1" t="s">
        <v>20</v>
      </c>
      <c r="C17" s="12">
        <v>28</v>
      </c>
      <c r="D17" s="12">
        <v>896</v>
      </c>
      <c r="E17" s="5">
        <f t="shared" si="0"/>
        <v>32000</v>
      </c>
    </row>
    <row r="18" spans="1:5" ht="42">
      <c r="A18" s="1" t="s">
        <v>18</v>
      </c>
      <c r="B18" s="1" t="s">
        <v>21</v>
      </c>
      <c r="C18" s="12">
        <v>339.3</v>
      </c>
      <c r="D18" s="12">
        <v>11950</v>
      </c>
      <c r="E18" s="5">
        <f t="shared" si="0"/>
        <v>35219.569702328321</v>
      </c>
    </row>
    <row r="19" spans="1:5" ht="42">
      <c r="A19" s="1" t="s">
        <v>18</v>
      </c>
      <c r="B19" s="1" t="s">
        <v>22</v>
      </c>
      <c r="C19" s="12">
        <v>41.8</v>
      </c>
      <c r="D19" s="12">
        <v>1837</v>
      </c>
      <c r="E19" s="5">
        <f t="shared" si="0"/>
        <v>43947.368421052641</v>
      </c>
    </row>
    <row r="20" spans="1:5" ht="42">
      <c r="A20" s="1" t="s">
        <v>18</v>
      </c>
      <c r="B20" s="1" t="s">
        <v>23</v>
      </c>
      <c r="C20" s="12">
        <v>0.5</v>
      </c>
      <c r="D20" s="12">
        <v>6.8</v>
      </c>
      <c r="E20" s="5">
        <f t="shared" si="0"/>
        <v>13600</v>
      </c>
    </row>
    <row r="21" spans="1:5" ht="21">
      <c r="A21" s="1" t="s">
        <v>24</v>
      </c>
      <c r="B21" s="1" t="s">
        <v>25</v>
      </c>
      <c r="C21" s="12">
        <v>0</v>
      </c>
      <c r="D21" s="12">
        <v>0</v>
      </c>
      <c r="E21" s="5">
        <v>0</v>
      </c>
    </row>
    <row r="22" spans="1:5" ht="21">
      <c r="A22" s="1" t="s">
        <v>24</v>
      </c>
      <c r="B22" s="1" t="s">
        <v>26</v>
      </c>
      <c r="C22" s="12">
        <v>0</v>
      </c>
      <c r="D22" s="12">
        <v>0</v>
      </c>
      <c r="E22" s="5">
        <v>0</v>
      </c>
    </row>
    <row r="23" spans="1:5" ht="21">
      <c r="A23" s="1" t="s">
        <v>24</v>
      </c>
      <c r="B23" s="1" t="s">
        <v>27</v>
      </c>
      <c r="C23" s="12">
        <v>0</v>
      </c>
      <c r="D23" s="12">
        <v>0</v>
      </c>
      <c r="E23" s="5">
        <v>0</v>
      </c>
    </row>
    <row r="24" spans="1:5" ht="21">
      <c r="A24" s="1" t="s">
        <v>24</v>
      </c>
      <c r="B24" s="1" t="s">
        <v>28</v>
      </c>
      <c r="C24" s="12">
        <v>0</v>
      </c>
      <c r="D24" s="12">
        <v>0</v>
      </c>
      <c r="E24" s="5">
        <v>0</v>
      </c>
    </row>
    <row r="25" spans="1:5" ht="21">
      <c r="A25" s="1" t="s">
        <v>24</v>
      </c>
      <c r="B25" s="1" t="s">
        <v>29</v>
      </c>
      <c r="C25" s="12">
        <v>0</v>
      </c>
      <c r="D25" s="12">
        <v>0</v>
      </c>
      <c r="E25" s="5">
        <v>0</v>
      </c>
    </row>
    <row r="26" spans="1:5" ht="21">
      <c r="A26" s="1" t="s">
        <v>24</v>
      </c>
      <c r="B26" s="1" t="s">
        <v>30</v>
      </c>
      <c r="C26" s="12">
        <v>0</v>
      </c>
      <c r="D26" s="12">
        <v>0</v>
      </c>
      <c r="E26" s="5">
        <v>0</v>
      </c>
    </row>
    <row r="27" spans="1:5" ht="21">
      <c r="A27" s="1" t="s">
        <v>24</v>
      </c>
      <c r="B27" s="1" t="s">
        <v>31</v>
      </c>
      <c r="C27" s="12">
        <v>0</v>
      </c>
      <c r="D27" s="12">
        <v>0</v>
      </c>
      <c r="E27" s="5">
        <v>0</v>
      </c>
    </row>
    <row r="28" spans="1:5" ht="21">
      <c r="A28" s="1" t="s">
        <v>24</v>
      </c>
      <c r="B28" s="1" t="s">
        <v>32</v>
      </c>
      <c r="C28" s="12">
        <v>82</v>
      </c>
      <c r="D28" s="12">
        <v>2378</v>
      </c>
      <c r="E28" s="5">
        <f t="shared" si="0"/>
        <v>29000</v>
      </c>
    </row>
    <row r="29" spans="1:5" ht="21">
      <c r="A29" s="1" t="s">
        <v>33</v>
      </c>
      <c r="B29" s="1" t="s">
        <v>34</v>
      </c>
      <c r="C29" s="12">
        <v>418</v>
      </c>
      <c r="D29" s="12">
        <v>2304</v>
      </c>
      <c r="E29" s="5">
        <f t="shared" si="0"/>
        <v>5511.9617224880385</v>
      </c>
    </row>
    <row r="30" spans="1:5" ht="21">
      <c r="A30" s="1" t="s">
        <v>33</v>
      </c>
      <c r="B30" s="1" t="s">
        <v>35</v>
      </c>
      <c r="C30" s="12">
        <v>0</v>
      </c>
      <c r="D30" s="12">
        <v>0</v>
      </c>
      <c r="E30" s="5">
        <v>0</v>
      </c>
    </row>
    <row r="31" spans="1:5" ht="21">
      <c r="A31" s="1" t="s">
        <v>33</v>
      </c>
      <c r="B31" s="1" t="s">
        <v>36</v>
      </c>
      <c r="C31" s="12">
        <v>0</v>
      </c>
      <c r="D31" s="12">
        <v>0</v>
      </c>
      <c r="E31" s="5">
        <v>0</v>
      </c>
    </row>
    <row r="32" spans="1:5" ht="21">
      <c r="A32" s="1" t="s">
        <v>33</v>
      </c>
      <c r="B32" s="1" t="s">
        <v>37</v>
      </c>
      <c r="C32" s="12">
        <v>0</v>
      </c>
      <c r="D32" s="12">
        <v>0</v>
      </c>
      <c r="E32" s="5">
        <v>0</v>
      </c>
    </row>
    <row r="33" spans="1:5" ht="21">
      <c r="A33" s="1" t="s">
        <v>33</v>
      </c>
      <c r="B33" s="1" t="s">
        <v>38</v>
      </c>
      <c r="C33" s="12">
        <v>0</v>
      </c>
      <c r="D33" s="12">
        <v>0</v>
      </c>
      <c r="E33" s="5">
        <v>0</v>
      </c>
    </row>
    <row r="34" spans="1:5" ht="21">
      <c r="A34" s="1" t="s">
        <v>33</v>
      </c>
      <c r="B34" s="1" t="s">
        <v>39</v>
      </c>
      <c r="C34" s="12">
        <v>0</v>
      </c>
      <c r="D34" s="12">
        <v>0</v>
      </c>
      <c r="E34" s="5">
        <v>0</v>
      </c>
    </row>
    <row r="35" spans="1:5" ht="21">
      <c r="A35" s="1" t="s">
        <v>33</v>
      </c>
      <c r="B35" s="1" t="s">
        <v>40</v>
      </c>
      <c r="C35" s="12">
        <v>3</v>
      </c>
      <c r="D35" s="12">
        <v>15</v>
      </c>
      <c r="E35" s="5">
        <f t="shared" si="0"/>
        <v>5000</v>
      </c>
    </row>
    <row r="36" spans="1:5" ht="21">
      <c r="A36" s="1" t="s">
        <v>33</v>
      </c>
      <c r="B36" s="1" t="s">
        <v>41</v>
      </c>
      <c r="C36" s="12">
        <v>80</v>
      </c>
      <c r="D36" s="12">
        <v>4800</v>
      </c>
      <c r="E36" s="5">
        <f t="shared" si="0"/>
        <v>60000</v>
      </c>
    </row>
    <row r="37" spans="1:5" ht="42">
      <c r="A37" s="1" t="s">
        <v>33</v>
      </c>
      <c r="B37" s="1" t="s">
        <v>42</v>
      </c>
      <c r="C37" s="12">
        <v>101</v>
      </c>
      <c r="D37" s="12">
        <v>4545</v>
      </c>
      <c r="E37" s="5">
        <f t="shared" si="0"/>
        <v>45000</v>
      </c>
    </row>
    <row r="38" spans="1:5" ht="21">
      <c r="A38" s="1" t="s">
        <v>33</v>
      </c>
      <c r="B38" s="1" t="s">
        <v>43</v>
      </c>
      <c r="C38" s="12">
        <v>90</v>
      </c>
      <c r="D38" s="12">
        <v>2000</v>
      </c>
      <c r="E38" s="5">
        <f t="shared" si="0"/>
        <v>22222.222222222223</v>
      </c>
    </row>
    <row r="39" spans="1:5" ht="21">
      <c r="A39" s="1" t="s">
        <v>44</v>
      </c>
      <c r="B39" s="1" t="s">
        <v>45</v>
      </c>
      <c r="C39" s="12">
        <v>0</v>
      </c>
      <c r="D39" s="12">
        <v>0</v>
      </c>
      <c r="E39" s="5">
        <v>0</v>
      </c>
    </row>
    <row r="40" spans="1:5" ht="21">
      <c r="A40" s="1" t="s">
        <v>44</v>
      </c>
      <c r="B40" s="1" t="s">
        <v>46</v>
      </c>
      <c r="C40" s="12">
        <v>0</v>
      </c>
      <c r="D40" s="12">
        <v>0</v>
      </c>
      <c r="E40" s="5">
        <v>0</v>
      </c>
    </row>
    <row r="41" spans="1:5" ht="21">
      <c r="A41" s="1" t="s">
        <v>44</v>
      </c>
      <c r="B41" s="1" t="s">
        <v>47</v>
      </c>
      <c r="C41" s="12">
        <v>0</v>
      </c>
      <c r="D41" s="12">
        <v>0</v>
      </c>
      <c r="E41" s="5">
        <v>0</v>
      </c>
    </row>
    <row r="42" spans="1:5" ht="21">
      <c r="A42" s="1" t="s">
        <v>44</v>
      </c>
      <c r="B42" s="1" t="s">
        <v>48</v>
      </c>
      <c r="C42" s="12">
        <v>0</v>
      </c>
      <c r="D42" s="12">
        <v>0</v>
      </c>
      <c r="E42" s="5">
        <v>0</v>
      </c>
    </row>
    <row r="43" spans="1:5" ht="21">
      <c r="A43" s="1" t="s">
        <v>49</v>
      </c>
      <c r="B43" s="1" t="s">
        <v>50</v>
      </c>
      <c r="C43" s="12">
        <v>0</v>
      </c>
      <c r="D43" s="12">
        <v>0</v>
      </c>
      <c r="E43" s="5">
        <v>0</v>
      </c>
    </row>
    <row r="44" spans="1:5" ht="21">
      <c r="A44" s="1" t="s">
        <v>49</v>
      </c>
      <c r="B44" s="1" t="s">
        <v>51</v>
      </c>
      <c r="C44" s="12">
        <v>0</v>
      </c>
      <c r="D44" s="12">
        <v>0</v>
      </c>
      <c r="E44" s="5">
        <v>0</v>
      </c>
    </row>
    <row r="45" spans="1:5" ht="21">
      <c r="A45" s="1" t="s">
        <v>49</v>
      </c>
      <c r="B45" s="1" t="s">
        <v>52</v>
      </c>
      <c r="C45" s="12">
        <v>0</v>
      </c>
      <c r="D45" s="12">
        <v>0</v>
      </c>
      <c r="E45" s="5">
        <v>0</v>
      </c>
    </row>
    <row r="46" spans="1:5" ht="21">
      <c r="A46" s="1" t="s">
        <v>49</v>
      </c>
      <c r="B46" s="1" t="s">
        <v>53</v>
      </c>
      <c r="C46" s="12">
        <v>0</v>
      </c>
      <c r="D46" s="12">
        <v>0</v>
      </c>
      <c r="E46" s="5">
        <v>0</v>
      </c>
    </row>
    <row r="47" spans="1:5" ht="21">
      <c r="A47" s="1" t="s">
        <v>54</v>
      </c>
      <c r="B47" s="1" t="s">
        <v>55</v>
      </c>
      <c r="C47" s="12">
        <v>0</v>
      </c>
      <c r="D47" s="12">
        <v>0</v>
      </c>
      <c r="E47" s="5">
        <v>0</v>
      </c>
    </row>
    <row r="48" spans="1:5" ht="21">
      <c r="A48" s="1" t="s">
        <v>54</v>
      </c>
      <c r="B48" s="1" t="s">
        <v>56</v>
      </c>
      <c r="C48" s="12">
        <v>30</v>
      </c>
      <c r="D48" s="12">
        <v>30</v>
      </c>
      <c r="E48" s="5">
        <f t="shared" si="0"/>
        <v>1000</v>
      </c>
    </row>
    <row r="49" spans="1:5" ht="21">
      <c r="A49" s="1" t="s">
        <v>54</v>
      </c>
      <c r="B49" s="1" t="s">
        <v>54</v>
      </c>
      <c r="C49" s="12">
        <v>0</v>
      </c>
      <c r="D49" s="12">
        <v>0</v>
      </c>
      <c r="E49" s="5">
        <v>0</v>
      </c>
    </row>
    <row r="50" spans="1:5" ht="21">
      <c r="A50" s="15" t="s">
        <v>57</v>
      </c>
      <c r="B50" s="16"/>
      <c r="C50" s="12">
        <f t="shared" ref="C50:D50" si="1">SUM(C3:C49)</f>
        <v>3269.7000000000003</v>
      </c>
      <c r="D50" s="12">
        <f t="shared" si="1"/>
        <v>35340.050000000003</v>
      </c>
      <c r="E50" s="14"/>
    </row>
    <row r="51" spans="1:5" ht="21">
      <c r="A51" s="15" t="s">
        <v>58</v>
      </c>
      <c r="B51" s="16"/>
      <c r="C51" s="12">
        <f t="shared" ref="C51:D51" si="2">C50-C4-C6-C11-C14-C30-C33</f>
        <v>3269.7000000000003</v>
      </c>
      <c r="D51" s="12">
        <f t="shared" si="2"/>
        <v>35340.050000000003</v>
      </c>
      <c r="E51" s="14"/>
    </row>
    <row r="52" spans="1:5" ht="21">
      <c r="A52" s="17" t="s">
        <v>59</v>
      </c>
      <c r="B52" s="18"/>
      <c r="C52" s="12">
        <f t="shared" ref="C52:D52" si="3">C50-C51</f>
        <v>0</v>
      </c>
      <c r="D52" s="12">
        <f t="shared" si="3"/>
        <v>0</v>
      </c>
      <c r="E52" s="14"/>
    </row>
    <row r="53" spans="1:5" ht="21">
      <c r="A53" s="19" t="s">
        <v>60</v>
      </c>
      <c r="B53" s="20"/>
      <c r="C53" s="10">
        <v>4155.6000000000004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7425.3000000000011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46" workbookViewId="0">
      <selection activeCell="B18" sqref="B18"/>
    </sheetView>
  </sheetViews>
  <sheetFormatPr defaultRowHeight="15"/>
  <cols>
    <col min="2" max="2" width="15.85546875" customWidth="1"/>
    <col min="3" max="3" width="19.42578125" customWidth="1"/>
    <col min="4" max="4" width="20.5703125" customWidth="1"/>
    <col min="5" max="5" width="24.28515625" customWidth="1"/>
  </cols>
  <sheetData>
    <row r="1" spans="1:5" ht="21">
      <c r="A1" s="24" t="s">
        <v>68</v>
      </c>
      <c r="B1" s="24"/>
      <c r="C1" s="24"/>
      <c r="D1" s="24"/>
      <c r="E1" s="24"/>
    </row>
    <row r="2" spans="1:5" ht="2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5">
        <v>1007</v>
      </c>
      <c r="D3" s="5">
        <v>4230</v>
      </c>
      <c r="E3" s="5">
        <f>D3/C3*1000</f>
        <v>4200.5958291956304</v>
      </c>
    </row>
    <row r="4" spans="1:5" ht="21">
      <c r="A4" s="1" t="s">
        <v>4</v>
      </c>
      <c r="B4" s="1" t="s">
        <v>5</v>
      </c>
      <c r="C4" s="5">
        <v>0</v>
      </c>
      <c r="D4" s="5">
        <v>0</v>
      </c>
      <c r="E4" s="5">
        <v>0</v>
      </c>
    </row>
    <row r="5" spans="1:5" ht="21">
      <c r="A5" s="1" t="s">
        <v>4</v>
      </c>
      <c r="B5" s="1" t="s">
        <v>6</v>
      </c>
      <c r="C5" s="5">
        <v>4753</v>
      </c>
      <c r="D5" s="5">
        <v>17338</v>
      </c>
      <c r="E5" s="5">
        <f t="shared" ref="E5:E49" si="0">D5/C5*1000</f>
        <v>3647.8013885966757</v>
      </c>
    </row>
    <row r="6" spans="1:5" ht="21">
      <c r="A6" s="1" t="s">
        <v>4</v>
      </c>
      <c r="B6" s="1" t="s">
        <v>7</v>
      </c>
      <c r="C6" s="5">
        <v>0</v>
      </c>
      <c r="D6" s="5">
        <v>0</v>
      </c>
      <c r="E6" s="5">
        <v>0</v>
      </c>
    </row>
    <row r="7" spans="1:5" ht="21">
      <c r="A7" s="1" t="s">
        <v>4</v>
      </c>
      <c r="B7" s="1" t="s">
        <v>8</v>
      </c>
      <c r="C7" s="5">
        <v>0</v>
      </c>
      <c r="D7" s="5">
        <v>0</v>
      </c>
      <c r="E7" s="5">
        <v>0</v>
      </c>
    </row>
    <row r="8" spans="1:5" ht="21">
      <c r="A8" s="1" t="s">
        <v>4</v>
      </c>
      <c r="B8" s="1" t="s">
        <v>9</v>
      </c>
      <c r="C8" s="5">
        <v>10</v>
      </c>
      <c r="D8" s="5">
        <v>65</v>
      </c>
      <c r="E8" s="5">
        <f t="shared" si="0"/>
        <v>6500</v>
      </c>
    </row>
    <row r="9" spans="1:5" ht="21">
      <c r="A9" s="1" t="s">
        <v>4</v>
      </c>
      <c r="B9" s="1" t="s">
        <v>10</v>
      </c>
      <c r="C9" s="5">
        <v>650</v>
      </c>
      <c r="D9" s="5">
        <v>1755</v>
      </c>
      <c r="E9" s="5">
        <f t="shared" si="0"/>
        <v>2700</v>
      </c>
    </row>
    <row r="10" spans="1:5" ht="21">
      <c r="A10" s="1" t="s">
        <v>11</v>
      </c>
      <c r="B10" s="1" t="s">
        <v>12</v>
      </c>
      <c r="C10" s="5">
        <v>0</v>
      </c>
      <c r="D10" s="5">
        <v>0</v>
      </c>
      <c r="E10" s="5">
        <v>0</v>
      </c>
    </row>
    <row r="11" spans="1:5" ht="21">
      <c r="A11" s="1" t="s">
        <v>11</v>
      </c>
      <c r="B11" s="1" t="s">
        <v>13</v>
      </c>
      <c r="C11" s="5">
        <v>0</v>
      </c>
      <c r="D11" s="5">
        <v>0</v>
      </c>
      <c r="E11" s="5">
        <v>0</v>
      </c>
    </row>
    <row r="12" spans="1:5" ht="21">
      <c r="A12" s="1" t="s">
        <v>11</v>
      </c>
      <c r="B12" s="1" t="s">
        <v>14</v>
      </c>
      <c r="C12" s="5">
        <v>0</v>
      </c>
      <c r="D12" s="5">
        <v>0</v>
      </c>
      <c r="E12" s="5">
        <v>0</v>
      </c>
    </row>
    <row r="13" spans="1:5" ht="21">
      <c r="A13" s="1" t="s">
        <v>11</v>
      </c>
      <c r="B13" s="1" t="s">
        <v>15</v>
      </c>
      <c r="C13" s="5">
        <v>0</v>
      </c>
      <c r="D13" s="5">
        <v>0</v>
      </c>
      <c r="E13" s="5">
        <v>0</v>
      </c>
    </row>
    <row r="14" spans="1:5" ht="21">
      <c r="A14" s="1" t="s">
        <v>11</v>
      </c>
      <c r="B14" s="1" t="s">
        <v>16</v>
      </c>
      <c r="C14" s="5">
        <v>0</v>
      </c>
      <c r="D14" s="5">
        <v>0</v>
      </c>
      <c r="E14" s="5">
        <v>0</v>
      </c>
    </row>
    <row r="15" spans="1:5" ht="21">
      <c r="A15" s="1" t="s">
        <v>11</v>
      </c>
      <c r="B15" s="1" t="s">
        <v>17</v>
      </c>
      <c r="C15" s="5">
        <v>0</v>
      </c>
      <c r="D15" s="5">
        <v>0</v>
      </c>
      <c r="E15" s="5">
        <v>0</v>
      </c>
    </row>
    <row r="16" spans="1:5" ht="42">
      <c r="A16" s="1" t="s">
        <v>18</v>
      </c>
      <c r="B16" s="1" t="s">
        <v>19</v>
      </c>
      <c r="C16" s="5">
        <v>12</v>
      </c>
      <c r="D16" s="5">
        <v>540</v>
      </c>
      <c r="E16" s="5">
        <f t="shared" si="0"/>
        <v>45000</v>
      </c>
    </row>
    <row r="17" spans="1:5" ht="42">
      <c r="A17" s="1" t="s">
        <v>18</v>
      </c>
      <c r="B17" s="1" t="s">
        <v>20</v>
      </c>
      <c r="C17" s="5">
        <v>125</v>
      </c>
      <c r="D17" s="5">
        <v>5750</v>
      </c>
      <c r="E17" s="5">
        <f t="shared" si="0"/>
        <v>46000</v>
      </c>
    </row>
    <row r="18" spans="1:5" ht="42">
      <c r="A18" s="1" t="s">
        <v>18</v>
      </c>
      <c r="B18" s="1" t="s">
        <v>21</v>
      </c>
      <c r="C18" s="5">
        <v>285</v>
      </c>
      <c r="D18" s="5">
        <v>11970</v>
      </c>
      <c r="E18" s="5">
        <f t="shared" si="0"/>
        <v>42000</v>
      </c>
    </row>
    <row r="19" spans="1:5" ht="42">
      <c r="A19" s="1" t="s">
        <v>18</v>
      </c>
      <c r="B19" s="1" t="s">
        <v>22</v>
      </c>
      <c r="C19" s="5">
        <v>8</v>
      </c>
      <c r="D19" s="5">
        <v>144</v>
      </c>
      <c r="E19" s="5">
        <f t="shared" si="0"/>
        <v>18000</v>
      </c>
    </row>
    <row r="20" spans="1:5" ht="42">
      <c r="A20" s="1" t="s">
        <v>18</v>
      </c>
      <c r="B20" s="1" t="s">
        <v>23</v>
      </c>
      <c r="C20" s="5">
        <v>15</v>
      </c>
      <c r="D20" s="5">
        <v>235</v>
      </c>
      <c r="E20" s="5">
        <f t="shared" si="0"/>
        <v>15666.666666666666</v>
      </c>
    </row>
    <row r="21" spans="1:5" ht="21">
      <c r="A21" s="1" t="s">
        <v>24</v>
      </c>
      <c r="B21" s="1" t="s">
        <v>25</v>
      </c>
      <c r="C21" s="5">
        <v>16</v>
      </c>
      <c r="D21" s="5">
        <v>405</v>
      </c>
      <c r="E21" s="5">
        <f t="shared" si="0"/>
        <v>25312.5</v>
      </c>
    </row>
    <row r="22" spans="1:5" ht="21">
      <c r="A22" s="1" t="s">
        <v>24</v>
      </c>
      <c r="B22" s="1" t="s">
        <v>26</v>
      </c>
      <c r="C22" s="5">
        <v>125</v>
      </c>
      <c r="D22" s="5">
        <v>6875</v>
      </c>
      <c r="E22" s="5">
        <f t="shared" si="0"/>
        <v>55000</v>
      </c>
    </row>
    <row r="23" spans="1:5" ht="21">
      <c r="A23" s="1" t="s">
        <v>24</v>
      </c>
      <c r="B23" s="1" t="s">
        <v>27</v>
      </c>
      <c r="C23" s="5">
        <v>17</v>
      </c>
      <c r="D23" s="5">
        <v>612</v>
      </c>
      <c r="E23" s="5">
        <f t="shared" si="0"/>
        <v>36000</v>
      </c>
    </row>
    <row r="24" spans="1:5" ht="21">
      <c r="A24" s="1" t="s">
        <v>24</v>
      </c>
      <c r="B24" s="1" t="s">
        <v>28</v>
      </c>
      <c r="C24" s="5">
        <v>22</v>
      </c>
      <c r="D24" s="5">
        <v>836</v>
      </c>
      <c r="E24" s="5">
        <f t="shared" si="0"/>
        <v>38000</v>
      </c>
    </row>
    <row r="25" spans="1:5" ht="21">
      <c r="A25" s="1" t="s">
        <v>24</v>
      </c>
      <c r="B25" s="1" t="s">
        <v>29</v>
      </c>
      <c r="C25" s="5">
        <v>0</v>
      </c>
      <c r="D25" s="5">
        <v>0</v>
      </c>
      <c r="E25" s="5">
        <v>0</v>
      </c>
    </row>
    <row r="26" spans="1:5" ht="21">
      <c r="A26" s="1" t="s">
        <v>24</v>
      </c>
      <c r="B26" s="1" t="s">
        <v>30</v>
      </c>
      <c r="C26" s="5">
        <v>0</v>
      </c>
      <c r="D26" s="5">
        <v>0</v>
      </c>
      <c r="E26" s="5">
        <v>0</v>
      </c>
    </row>
    <row r="27" spans="1:5" ht="21">
      <c r="A27" s="1" t="s">
        <v>24</v>
      </c>
      <c r="B27" s="1" t="s">
        <v>31</v>
      </c>
      <c r="C27" s="5">
        <v>5</v>
      </c>
      <c r="D27" s="5">
        <v>40</v>
      </c>
      <c r="E27" s="5">
        <f t="shared" si="0"/>
        <v>8000</v>
      </c>
    </row>
    <row r="28" spans="1:5" ht="21">
      <c r="A28" s="1" t="s">
        <v>24</v>
      </c>
      <c r="B28" s="1" t="s">
        <v>32</v>
      </c>
      <c r="C28" s="5">
        <v>111</v>
      </c>
      <c r="D28" s="5">
        <v>3663</v>
      </c>
      <c r="E28" s="5">
        <f t="shared" si="0"/>
        <v>33000</v>
      </c>
    </row>
    <row r="29" spans="1:5" ht="42">
      <c r="A29" s="1" t="s">
        <v>33</v>
      </c>
      <c r="B29" s="1" t="s">
        <v>34</v>
      </c>
      <c r="C29" s="5">
        <v>255</v>
      </c>
      <c r="D29" s="5">
        <v>2499</v>
      </c>
      <c r="E29" s="5">
        <f t="shared" si="0"/>
        <v>9800</v>
      </c>
    </row>
    <row r="30" spans="1:5" ht="42">
      <c r="A30" s="1" t="s">
        <v>33</v>
      </c>
      <c r="B30" s="1" t="s">
        <v>35</v>
      </c>
      <c r="C30" s="5">
        <v>0</v>
      </c>
      <c r="D30" s="5">
        <v>0</v>
      </c>
      <c r="E30" s="5">
        <v>0</v>
      </c>
    </row>
    <row r="31" spans="1:5" ht="42">
      <c r="A31" s="1" t="s">
        <v>33</v>
      </c>
      <c r="B31" s="1" t="s">
        <v>36</v>
      </c>
      <c r="C31" s="5">
        <v>0</v>
      </c>
      <c r="D31" s="5">
        <v>0</v>
      </c>
      <c r="E31" s="5">
        <v>0</v>
      </c>
    </row>
    <row r="32" spans="1:5" ht="42">
      <c r="A32" s="1" t="s">
        <v>33</v>
      </c>
      <c r="B32" s="1" t="s">
        <v>37</v>
      </c>
      <c r="C32" s="5">
        <v>0</v>
      </c>
      <c r="D32" s="5">
        <v>0</v>
      </c>
      <c r="E32" s="5">
        <v>0</v>
      </c>
    </row>
    <row r="33" spans="1:5" ht="42">
      <c r="A33" s="1" t="s">
        <v>33</v>
      </c>
      <c r="B33" s="1" t="s">
        <v>38</v>
      </c>
      <c r="C33" s="5">
        <v>0</v>
      </c>
      <c r="D33" s="5">
        <v>0</v>
      </c>
      <c r="E33" s="5">
        <v>0</v>
      </c>
    </row>
    <row r="34" spans="1:5" ht="42">
      <c r="A34" s="1" t="s">
        <v>33</v>
      </c>
      <c r="B34" s="1" t="s">
        <v>39</v>
      </c>
      <c r="C34" s="5">
        <v>87</v>
      </c>
      <c r="D34" s="5">
        <v>3654</v>
      </c>
      <c r="E34" s="5">
        <f t="shared" si="0"/>
        <v>42000</v>
      </c>
    </row>
    <row r="35" spans="1:5" ht="42">
      <c r="A35" s="1" t="s">
        <v>33</v>
      </c>
      <c r="B35" s="1" t="s">
        <v>40</v>
      </c>
      <c r="C35" s="5">
        <v>28</v>
      </c>
      <c r="D35" s="5">
        <v>78.5</v>
      </c>
      <c r="E35" s="5">
        <f t="shared" si="0"/>
        <v>2803.5714285714284</v>
      </c>
    </row>
    <row r="36" spans="1:5" ht="42">
      <c r="A36" s="1" t="s">
        <v>33</v>
      </c>
      <c r="B36" s="1" t="s">
        <v>41</v>
      </c>
      <c r="C36" s="5">
        <v>750</v>
      </c>
      <c r="D36" s="5">
        <v>43500</v>
      </c>
      <c r="E36" s="5">
        <f t="shared" si="0"/>
        <v>58000</v>
      </c>
    </row>
    <row r="37" spans="1:5" ht="42">
      <c r="A37" s="1" t="s">
        <v>33</v>
      </c>
      <c r="B37" s="1" t="s">
        <v>42</v>
      </c>
      <c r="C37" s="5">
        <v>272</v>
      </c>
      <c r="D37" s="5">
        <v>14960</v>
      </c>
      <c r="E37" s="5">
        <f t="shared" si="0"/>
        <v>55000</v>
      </c>
    </row>
    <row r="38" spans="1:5" ht="42">
      <c r="A38" s="1" t="s">
        <v>33</v>
      </c>
      <c r="B38" s="1" t="s">
        <v>43</v>
      </c>
      <c r="C38" s="5">
        <v>2718</v>
      </c>
      <c r="D38" s="5">
        <v>89694</v>
      </c>
      <c r="E38" s="5">
        <f t="shared" si="0"/>
        <v>33000</v>
      </c>
    </row>
    <row r="39" spans="1:5" ht="42">
      <c r="A39" s="1" t="s">
        <v>44</v>
      </c>
      <c r="B39" s="1" t="s">
        <v>45</v>
      </c>
      <c r="C39" s="5" t="s">
        <v>63</v>
      </c>
      <c r="D39" s="5">
        <v>0</v>
      </c>
      <c r="E39" s="5">
        <v>0</v>
      </c>
    </row>
    <row r="40" spans="1:5" ht="42">
      <c r="A40" s="1" t="s">
        <v>44</v>
      </c>
      <c r="B40" s="1" t="s">
        <v>46</v>
      </c>
      <c r="C40" s="5">
        <v>27</v>
      </c>
      <c r="D40" s="5">
        <v>46</v>
      </c>
      <c r="E40" s="5">
        <f t="shared" si="0"/>
        <v>1703.7037037037037</v>
      </c>
    </row>
    <row r="41" spans="1:5" ht="42">
      <c r="A41" s="1" t="s">
        <v>44</v>
      </c>
      <c r="B41" s="1" t="s">
        <v>47</v>
      </c>
      <c r="C41" s="5">
        <v>76</v>
      </c>
      <c r="D41" s="5">
        <v>195</v>
      </c>
      <c r="E41" s="5">
        <f t="shared" si="0"/>
        <v>2565.7894736842104</v>
      </c>
    </row>
    <row r="42" spans="1:5" ht="42">
      <c r="A42" s="1" t="s">
        <v>44</v>
      </c>
      <c r="B42" s="1" t="s">
        <v>48</v>
      </c>
      <c r="C42" s="5">
        <v>0</v>
      </c>
      <c r="D42" s="5">
        <v>0</v>
      </c>
      <c r="E42" s="5">
        <v>0</v>
      </c>
    </row>
    <row r="43" spans="1:5" ht="42">
      <c r="A43" s="1" t="s">
        <v>49</v>
      </c>
      <c r="B43" s="1" t="s">
        <v>50</v>
      </c>
      <c r="C43" s="5">
        <v>0.7</v>
      </c>
      <c r="D43" s="5">
        <v>28</v>
      </c>
      <c r="E43" s="5">
        <f t="shared" si="0"/>
        <v>40000</v>
      </c>
    </row>
    <row r="44" spans="1:5" ht="42">
      <c r="A44" s="1" t="s">
        <v>49</v>
      </c>
      <c r="B44" s="1" t="s">
        <v>51</v>
      </c>
      <c r="C44" s="5">
        <v>0</v>
      </c>
      <c r="D44" s="5">
        <v>0</v>
      </c>
      <c r="E44" s="5">
        <v>0</v>
      </c>
    </row>
    <row r="45" spans="1:5" ht="42">
      <c r="A45" s="1" t="s">
        <v>49</v>
      </c>
      <c r="B45" s="1" t="s">
        <v>52</v>
      </c>
      <c r="C45" s="5">
        <v>0</v>
      </c>
      <c r="D45" s="5">
        <v>0</v>
      </c>
      <c r="E45" s="5">
        <v>0</v>
      </c>
    </row>
    <row r="46" spans="1:5" ht="42">
      <c r="A46" s="1" t="s">
        <v>49</v>
      </c>
      <c r="B46" s="1" t="s">
        <v>53</v>
      </c>
      <c r="C46" s="5">
        <v>0.5</v>
      </c>
      <c r="D46" s="5">
        <v>1</v>
      </c>
      <c r="E46" s="5">
        <f t="shared" si="0"/>
        <v>2000</v>
      </c>
    </row>
    <row r="47" spans="1:5" ht="42">
      <c r="A47" s="1" t="s">
        <v>54</v>
      </c>
      <c r="B47" s="1" t="s">
        <v>55</v>
      </c>
      <c r="C47" s="5">
        <v>96</v>
      </c>
      <c r="D47" s="5">
        <v>249.6</v>
      </c>
      <c r="E47" s="5">
        <f t="shared" si="0"/>
        <v>2600</v>
      </c>
    </row>
    <row r="48" spans="1:5" ht="42">
      <c r="A48" s="1" t="s">
        <v>54</v>
      </c>
      <c r="B48" s="1" t="s">
        <v>56</v>
      </c>
      <c r="C48" s="5">
        <v>280</v>
      </c>
      <c r="D48" s="5">
        <v>532</v>
      </c>
      <c r="E48" s="5">
        <f t="shared" si="0"/>
        <v>1900</v>
      </c>
    </row>
    <row r="49" spans="1:5" ht="42">
      <c r="A49" s="1" t="s">
        <v>54</v>
      </c>
      <c r="B49" s="1" t="s">
        <v>54</v>
      </c>
      <c r="C49" s="5">
        <v>402</v>
      </c>
      <c r="D49" s="5">
        <v>0</v>
      </c>
      <c r="E49" s="5">
        <f t="shared" si="0"/>
        <v>0</v>
      </c>
    </row>
    <row r="50" spans="1:5" ht="21">
      <c r="A50" s="25" t="s">
        <v>57</v>
      </c>
      <c r="B50" s="26"/>
      <c r="C50" s="5">
        <f t="shared" ref="C50:D50" si="1">SUM(C3:C49)</f>
        <v>12153.2</v>
      </c>
      <c r="D50" s="5">
        <f t="shared" si="1"/>
        <v>209895.1</v>
      </c>
      <c r="E50" s="14"/>
    </row>
    <row r="51" spans="1:5" ht="21">
      <c r="A51" s="25" t="s">
        <v>58</v>
      </c>
      <c r="B51" s="26"/>
      <c r="C51" s="11">
        <f t="shared" ref="C51:D51" si="2">C50-C4-C6-C11-C14-C30-C33</f>
        <v>12153.2</v>
      </c>
      <c r="D51" s="11">
        <f t="shared" si="2"/>
        <v>209895.1</v>
      </c>
      <c r="E51" s="14"/>
    </row>
    <row r="52" spans="1:5" ht="21">
      <c r="A52" s="27" t="s">
        <v>59</v>
      </c>
      <c r="B52" s="27"/>
      <c r="C52" s="11">
        <f t="shared" ref="C52:D52" si="3">C50-C51</f>
        <v>0</v>
      </c>
      <c r="D52" s="11">
        <f t="shared" si="3"/>
        <v>0</v>
      </c>
      <c r="E52" s="14"/>
    </row>
    <row r="53" spans="1:5" ht="21">
      <c r="A53" s="23" t="s">
        <v>60</v>
      </c>
      <c r="B53" s="23"/>
      <c r="C53" s="10">
        <v>7232.7000000000007</v>
      </c>
      <c r="D53" s="10"/>
      <c r="E53" s="14"/>
    </row>
    <row r="54" spans="1:5" ht="21">
      <c r="A54" s="23" t="s">
        <v>61</v>
      </c>
      <c r="B54" s="23"/>
      <c r="C54" s="10">
        <v>0</v>
      </c>
      <c r="D54" s="10"/>
      <c r="E54" s="14"/>
    </row>
    <row r="55" spans="1:5" ht="21">
      <c r="A55" s="23" t="s">
        <v>62</v>
      </c>
      <c r="B55" s="23"/>
      <c r="C55" s="10">
        <v>19385.900000000001</v>
      </c>
      <c r="D55" s="10"/>
      <c r="E55" s="14"/>
    </row>
  </sheetData>
  <mergeCells count="7">
    <mergeCell ref="A55:B55"/>
    <mergeCell ref="A1:E1"/>
    <mergeCell ref="A50:B50"/>
    <mergeCell ref="A51:B51"/>
    <mergeCell ref="A52:B52"/>
    <mergeCell ref="A53:B53"/>
    <mergeCell ref="A54:B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55" workbookViewId="0">
      <selection activeCell="G46" sqref="G46"/>
    </sheetView>
  </sheetViews>
  <sheetFormatPr defaultRowHeight="15"/>
  <cols>
    <col min="2" max="2" width="12.42578125" customWidth="1"/>
    <col min="3" max="3" width="17.5703125" customWidth="1"/>
    <col min="4" max="4" width="18.7109375" customWidth="1"/>
    <col min="5" max="5" width="22.140625" customWidth="1"/>
  </cols>
  <sheetData>
    <row r="1" spans="1:5" ht="21">
      <c r="A1" s="24" t="s">
        <v>69</v>
      </c>
      <c r="B1" s="24"/>
      <c r="C1" s="24"/>
      <c r="D1" s="24"/>
      <c r="E1" s="24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1">
        <v>8000</v>
      </c>
      <c r="D3" s="11">
        <v>37600</v>
      </c>
      <c r="E3" s="5">
        <f>D3/C3*1000</f>
        <v>4700</v>
      </c>
    </row>
    <row r="4" spans="1:5" ht="21">
      <c r="A4" s="1" t="s">
        <v>4</v>
      </c>
      <c r="B4" s="1" t="s">
        <v>5</v>
      </c>
      <c r="C4" s="11">
        <v>0</v>
      </c>
      <c r="D4" s="11">
        <v>0</v>
      </c>
      <c r="E4" s="5">
        <v>0</v>
      </c>
    </row>
    <row r="5" spans="1:5" ht="21">
      <c r="A5" s="1" t="s">
        <v>4</v>
      </c>
      <c r="B5" s="1" t="s">
        <v>6</v>
      </c>
      <c r="C5" s="11">
        <v>5000</v>
      </c>
      <c r="D5" s="11">
        <v>19500</v>
      </c>
      <c r="E5" s="5">
        <f t="shared" ref="E5:E49" si="0">D5/C5*1000</f>
        <v>3900</v>
      </c>
    </row>
    <row r="6" spans="1:5" ht="21">
      <c r="A6" s="1" t="s">
        <v>4</v>
      </c>
      <c r="B6" s="1" t="s">
        <v>7</v>
      </c>
      <c r="C6" s="11">
        <v>0</v>
      </c>
      <c r="D6" s="11">
        <v>0</v>
      </c>
      <c r="E6" s="5">
        <v>0</v>
      </c>
    </row>
    <row r="7" spans="1:5" ht="42">
      <c r="A7" s="1" t="s">
        <v>4</v>
      </c>
      <c r="B7" s="1" t="s">
        <v>8</v>
      </c>
      <c r="C7" s="11">
        <v>185</v>
      </c>
      <c r="D7" s="11">
        <v>1110</v>
      </c>
      <c r="E7" s="5">
        <f t="shared" si="0"/>
        <v>6000</v>
      </c>
    </row>
    <row r="8" spans="1:5" ht="21">
      <c r="A8" s="1" t="s">
        <v>4</v>
      </c>
      <c r="B8" s="1" t="s">
        <v>9</v>
      </c>
      <c r="C8" s="11">
        <v>0</v>
      </c>
      <c r="D8" s="11">
        <v>0</v>
      </c>
      <c r="E8" s="5">
        <v>0</v>
      </c>
    </row>
    <row r="9" spans="1:5" ht="21">
      <c r="A9" s="1" t="s">
        <v>4</v>
      </c>
      <c r="B9" s="1" t="s">
        <v>10</v>
      </c>
      <c r="C9" s="11">
        <v>400</v>
      </c>
      <c r="D9" s="11">
        <v>1200</v>
      </c>
      <c r="E9" s="5">
        <f t="shared" si="0"/>
        <v>3000</v>
      </c>
    </row>
    <row r="10" spans="1:5" ht="21">
      <c r="A10" s="1" t="s">
        <v>11</v>
      </c>
      <c r="B10" s="1" t="s">
        <v>12</v>
      </c>
      <c r="C10" s="11">
        <v>1</v>
      </c>
      <c r="D10" s="11">
        <v>1.5</v>
      </c>
      <c r="E10" s="5">
        <f t="shared" si="0"/>
        <v>1500</v>
      </c>
    </row>
    <row r="11" spans="1:5" ht="21">
      <c r="A11" s="1" t="s">
        <v>11</v>
      </c>
      <c r="B11" s="1" t="s">
        <v>13</v>
      </c>
      <c r="C11" s="11">
        <v>0</v>
      </c>
      <c r="D11" s="11">
        <v>0</v>
      </c>
      <c r="E11" s="5">
        <v>0</v>
      </c>
    </row>
    <row r="12" spans="1:5" ht="21">
      <c r="A12" s="1" t="s">
        <v>11</v>
      </c>
      <c r="B12" s="1" t="s">
        <v>14</v>
      </c>
      <c r="C12" s="11">
        <v>8.5</v>
      </c>
      <c r="D12" s="11">
        <v>17</v>
      </c>
      <c r="E12" s="5">
        <f t="shared" si="0"/>
        <v>2000</v>
      </c>
    </row>
    <row r="13" spans="1:5" ht="21">
      <c r="A13" s="1" t="s">
        <v>11</v>
      </c>
      <c r="B13" s="1" t="s">
        <v>15</v>
      </c>
      <c r="C13" s="11">
        <v>0</v>
      </c>
      <c r="D13" s="11">
        <v>0</v>
      </c>
      <c r="E13" s="5">
        <v>0</v>
      </c>
    </row>
    <row r="14" spans="1:5" ht="21">
      <c r="A14" s="1" t="s">
        <v>11</v>
      </c>
      <c r="B14" s="1" t="s">
        <v>16</v>
      </c>
      <c r="C14" s="11">
        <v>0</v>
      </c>
      <c r="D14" s="11">
        <v>0</v>
      </c>
      <c r="E14" s="5">
        <v>0</v>
      </c>
    </row>
    <row r="15" spans="1:5" ht="21">
      <c r="A15" s="1" t="s">
        <v>11</v>
      </c>
      <c r="B15" s="1" t="s">
        <v>17</v>
      </c>
      <c r="C15" s="11">
        <v>2</v>
      </c>
      <c r="D15" s="11">
        <v>3</v>
      </c>
      <c r="E15" s="5">
        <f t="shared" si="0"/>
        <v>1500</v>
      </c>
    </row>
    <row r="16" spans="1:5" ht="42">
      <c r="A16" s="1" t="s">
        <v>18</v>
      </c>
      <c r="B16" s="1" t="s">
        <v>19</v>
      </c>
      <c r="C16" s="11">
        <v>150</v>
      </c>
      <c r="D16" s="11">
        <v>6750</v>
      </c>
      <c r="E16" s="5">
        <f t="shared" si="0"/>
        <v>45000</v>
      </c>
    </row>
    <row r="17" spans="1:5" ht="42">
      <c r="A17" s="1" t="s">
        <v>18</v>
      </c>
      <c r="B17" s="1" t="s">
        <v>20</v>
      </c>
      <c r="C17" s="11">
        <v>150</v>
      </c>
      <c r="D17" s="11">
        <v>7500</v>
      </c>
      <c r="E17" s="5">
        <f t="shared" si="0"/>
        <v>50000</v>
      </c>
    </row>
    <row r="18" spans="1:5" ht="42">
      <c r="A18" s="1" t="s">
        <v>18</v>
      </c>
      <c r="B18" s="1" t="s">
        <v>21</v>
      </c>
      <c r="C18" s="11">
        <v>450</v>
      </c>
      <c r="D18" s="11">
        <v>15750</v>
      </c>
      <c r="E18" s="5">
        <f t="shared" si="0"/>
        <v>35000</v>
      </c>
    </row>
    <row r="19" spans="1:5" ht="42">
      <c r="A19" s="1" t="s">
        <v>18</v>
      </c>
      <c r="B19" s="1" t="s">
        <v>22</v>
      </c>
      <c r="C19" s="11">
        <v>50</v>
      </c>
      <c r="D19" s="11">
        <v>1750</v>
      </c>
      <c r="E19" s="5">
        <f t="shared" si="0"/>
        <v>35000</v>
      </c>
    </row>
    <row r="20" spans="1:5" ht="42">
      <c r="A20" s="1" t="s">
        <v>18</v>
      </c>
      <c r="B20" s="1" t="s">
        <v>23</v>
      </c>
      <c r="C20" s="11">
        <v>100</v>
      </c>
      <c r="D20" s="11">
        <v>3500</v>
      </c>
      <c r="E20" s="5">
        <f t="shared" si="0"/>
        <v>35000</v>
      </c>
    </row>
    <row r="21" spans="1:5" ht="21">
      <c r="A21" s="1" t="s">
        <v>24</v>
      </c>
      <c r="B21" s="1" t="s">
        <v>25</v>
      </c>
      <c r="C21" s="11">
        <v>500</v>
      </c>
      <c r="D21" s="11">
        <v>22500</v>
      </c>
      <c r="E21" s="5">
        <f t="shared" si="0"/>
        <v>45000</v>
      </c>
    </row>
    <row r="22" spans="1:5" ht="21">
      <c r="A22" s="1" t="s">
        <v>24</v>
      </c>
      <c r="B22" s="1" t="s">
        <v>26</v>
      </c>
      <c r="C22" s="11">
        <v>750</v>
      </c>
      <c r="D22" s="11">
        <v>60000</v>
      </c>
      <c r="E22" s="5">
        <f t="shared" si="0"/>
        <v>80000</v>
      </c>
    </row>
    <row r="23" spans="1:5" ht="21">
      <c r="A23" s="1" t="s">
        <v>24</v>
      </c>
      <c r="B23" s="1" t="s">
        <v>27</v>
      </c>
      <c r="C23" s="11">
        <v>450</v>
      </c>
      <c r="D23" s="11">
        <v>27000</v>
      </c>
      <c r="E23" s="5">
        <f t="shared" si="0"/>
        <v>60000</v>
      </c>
    </row>
    <row r="24" spans="1:5" ht="21">
      <c r="A24" s="1" t="s">
        <v>24</v>
      </c>
      <c r="B24" s="1" t="s">
        <v>28</v>
      </c>
      <c r="C24" s="11">
        <v>25</v>
      </c>
      <c r="D24" s="11">
        <v>875</v>
      </c>
      <c r="E24" s="5">
        <f t="shared" si="0"/>
        <v>35000</v>
      </c>
    </row>
    <row r="25" spans="1:5" ht="21">
      <c r="A25" s="1" t="s">
        <v>24</v>
      </c>
      <c r="B25" s="1" t="s">
        <v>29</v>
      </c>
      <c r="C25" s="11">
        <v>5</v>
      </c>
      <c r="D25" s="11">
        <v>100</v>
      </c>
      <c r="E25" s="5">
        <f t="shared" si="0"/>
        <v>20000</v>
      </c>
    </row>
    <row r="26" spans="1:5" ht="21">
      <c r="A26" s="1" t="s">
        <v>24</v>
      </c>
      <c r="B26" s="1" t="s">
        <v>30</v>
      </c>
      <c r="C26" s="11">
        <v>10</v>
      </c>
      <c r="D26" s="11">
        <v>200</v>
      </c>
      <c r="E26" s="5">
        <f t="shared" si="0"/>
        <v>20000</v>
      </c>
    </row>
    <row r="27" spans="1:5" ht="21">
      <c r="A27" s="1" t="s">
        <v>24</v>
      </c>
      <c r="B27" s="1" t="s">
        <v>31</v>
      </c>
      <c r="C27" s="11">
        <v>30</v>
      </c>
      <c r="D27" s="11">
        <v>280</v>
      </c>
      <c r="E27" s="5">
        <f t="shared" si="0"/>
        <v>9333.3333333333339</v>
      </c>
    </row>
    <row r="28" spans="1:5" ht="42">
      <c r="A28" s="1" t="s">
        <v>24</v>
      </c>
      <c r="B28" s="1" t="s">
        <v>32</v>
      </c>
      <c r="C28" s="11">
        <v>1460</v>
      </c>
      <c r="D28" s="11">
        <v>65700</v>
      </c>
      <c r="E28" s="5">
        <f t="shared" si="0"/>
        <v>45000</v>
      </c>
    </row>
    <row r="29" spans="1:5" ht="42">
      <c r="A29" s="1" t="s">
        <v>33</v>
      </c>
      <c r="B29" s="1" t="s">
        <v>34</v>
      </c>
      <c r="C29" s="11">
        <v>5100</v>
      </c>
      <c r="D29" s="11">
        <v>61200</v>
      </c>
      <c r="E29" s="5">
        <f t="shared" si="0"/>
        <v>12000</v>
      </c>
    </row>
    <row r="30" spans="1:5" ht="42">
      <c r="A30" s="1" t="s">
        <v>33</v>
      </c>
      <c r="B30" s="1" t="s">
        <v>35</v>
      </c>
      <c r="C30" s="11">
        <v>0</v>
      </c>
      <c r="D30" s="11">
        <v>0</v>
      </c>
      <c r="E30" s="5">
        <v>0</v>
      </c>
    </row>
    <row r="31" spans="1:5" ht="42">
      <c r="A31" s="1" t="s">
        <v>33</v>
      </c>
      <c r="B31" s="1" t="s">
        <v>36</v>
      </c>
      <c r="C31" s="11">
        <v>100</v>
      </c>
      <c r="D31" s="11">
        <v>450</v>
      </c>
      <c r="E31" s="5">
        <f t="shared" si="0"/>
        <v>4500</v>
      </c>
    </row>
    <row r="32" spans="1:5" ht="42">
      <c r="A32" s="1" t="s">
        <v>33</v>
      </c>
      <c r="B32" s="1" t="s">
        <v>37</v>
      </c>
      <c r="C32" s="11">
        <v>0</v>
      </c>
      <c r="D32" s="11">
        <v>0</v>
      </c>
      <c r="E32" s="5">
        <v>0</v>
      </c>
    </row>
    <row r="33" spans="1:5" ht="42">
      <c r="A33" s="1" t="s">
        <v>33</v>
      </c>
      <c r="B33" s="1" t="s">
        <v>38</v>
      </c>
      <c r="C33" s="11">
        <v>0</v>
      </c>
      <c r="D33" s="11">
        <v>0</v>
      </c>
      <c r="E33" s="5">
        <v>0</v>
      </c>
    </row>
    <row r="34" spans="1:5" ht="42">
      <c r="A34" s="1" t="s">
        <v>33</v>
      </c>
      <c r="B34" s="1" t="s">
        <v>39</v>
      </c>
      <c r="C34" s="11">
        <v>70</v>
      </c>
      <c r="D34" s="11">
        <v>3850</v>
      </c>
      <c r="E34" s="5">
        <f t="shared" si="0"/>
        <v>55000</v>
      </c>
    </row>
    <row r="35" spans="1:5" ht="42">
      <c r="A35" s="1" t="s">
        <v>33</v>
      </c>
      <c r="B35" s="1" t="s">
        <v>40</v>
      </c>
      <c r="C35" s="11">
        <v>0</v>
      </c>
      <c r="D35" s="11">
        <v>0</v>
      </c>
      <c r="E35" s="5">
        <v>0</v>
      </c>
    </row>
    <row r="36" spans="1:5" ht="42">
      <c r="A36" s="1" t="s">
        <v>33</v>
      </c>
      <c r="B36" s="1" t="s">
        <v>41</v>
      </c>
      <c r="C36" s="11">
        <v>3000</v>
      </c>
      <c r="D36" s="11">
        <v>225000</v>
      </c>
      <c r="E36" s="5">
        <f t="shared" si="0"/>
        <v>75000</v>
      </c>
    </row>
    <row r="37" spans="1:5" ht="63">
      <c r="A37" s="1" t="s">
        <v>33</v>
      </c>
      <c r="B37" s="1" t="s">
        <v>42</v>
      </c>
      <c r="C37" s="11">
        <v>800</v>
      </c>
      <c r="D37" s="11">
        <v>64000</v>
      </c>
      <c r="E37" s="5">
        <f t="shared" si="0"/>
        <v>80000</v>
      </c>
    </row>
    <row r="38" spans="1:5" ht="42">
      <c r="A38" s="1" t="s">
        <v>33</v>
      </c>
      <c r="B38" s="1" t="s">
        <v>43</v>
      </c>
      <c r="C38" s="11">
        <v>3050</v>
      </c>
      <c r="D38" s="11">
        <v>91500</v>
      </c>
      <c r="E38" s="5">
        <f t="shared" si="0"/>
        <v>30000</v>
      </c>
    </row>
    <row r="39" spans="1:5" ht="42">
      <c r="A39" s="1" t="s">
        <v>44</v>
      </c>
      <c r="B39" s="1" t="s">
        <v>45</v>
      </c>
      <c r="C39" s="11">
        <v>0</v>
      </c>
      <c r="D39" s="11">
        <v>0</v>
      </c>
      <c r="E39" s="5">
        <v>0</v>
      </c>
    </row>
    <row r="40" spans="1:5" ht="42">
      <c r="A40" s="1" t="s">
        <v>44</v>
      </c>
      <c r="B40" s="1" t="s">
        <v>46</v>
      </c>
      <c r="C40" s="11">
        <v>30</v>
      </c>
      <c r="D40" s="11">
        <v>51</v>
      </c>
      <c r="E40" s="5">
        <f t="shared" si="0"/>
        <v>1700</v>
      </c>
    </row>
    <row r="41" spans="1:5" ht="42">
      <c r="A41" s="1" t="s">
        <v>44</v>
      </c>
      <c r="B41" s="1" t="s">
        <v>47</v>
      </c>
      <c r="C41" s="11">
        <v>470</v>
      </c>
      <c r="D41" s="11">
        <v>940</v>
      </c>
      <c r="E41" s="5">
        <f t="shared" si="0"/>
        <v>2000</v>
      </c>
    </row>
    <row r="42" spans="1:5" ht="42">
      <c r="A42" s="1" t="s">
        <v>44</v>
      </c>
      <c r="B42" s="1" t="s">
        <v>48</v>
      </c>
      <c r="C42" s="11">
        <v>4.5</v>
      </c>
      <c r="D42" s="11">
        <v>13.5</v>
      </c>
      <c r="E42" s="5">
        <f t="shared" si="0"/>
        <v>3000</v>
      </c>
    </row>
    <row r="43" spans="1:5" ht="42">
      <c r="A43" s="1" t="s">
        <v>49</v>
      </c>
      <c r="B43" s="1" t="s">
        <v>50</v>
      </c>
      <c r="C43" s="11">
        <v>200</v>
      </c>
      <c r="D43" s="11">
        <v>9000</v>
      </c>
      <c r="E43" s="5">
        <f t="shared" si="0"/>
        <v>45000</v>
      </c>
    </row>
    <row r="44" spans="1:5" ht="42">
      <c r="A44" s="1" t="s">
        <v>49</v>
      </c>
      <c r="B44" s="1" t="s">
        <v>51</v>
      </c>
      <c r="C44" s="11">
        <v>30</v>
      </c>
      <c r="D44" s="11">
        <v>81</v>
      </c>
      <c r="E44" s="5">
        <f t="shared" si="0"/>
        <v>2700</v>
      </c>
    </row>
    <row r="45" spans="1:5" ht="42">
      <c r="A45" s="1" t="s">
        <v>49</v>
      </c>
      <c r="B45" s="1" t="s">
        <v>52</v>
      </c>
      <c r="C45" s="11">
        <v>300</v>
      </c>
      <c r="D45" s="11">
        <v>750</v>
      </c>
      <c r="E45" s="5">
        <f t="shared" si="0"/>
        <v>2500</v>
      </c>
    </row>
    <row r="46" spans="1:5" ht="42">
      <c r="A46" s="1" t="s">
        <v>49</v>
      </c>
      <c r="B46" s="1" t="s">
        <v>53</v>
      </c>
      <c r="C46" s="11">
        <v>0</v>
      </c>
      <c r="D46" s="11">
        <v>0</v>
      </c>
      <c r="E46" s="5">
        <v>0</v>
      </c>
    </row>
    <row r="47" spans="1:5" ht="42">
      <c r="A47" s="1" t="s">
        <v>54</v>
      </c>
      <c r="B47" s="1" t="s">
        <v>55</v>
      </c>
      <c r="C47" s="11">
        <v>400</v>
      </c>
      <c r="D47" s="11">
        <v>1600</v>
      </c>
      <c r="E47" s="5">
        <f t="shared" si="0"/>
        <v>4000</v>
      </c>
    </row>
    <row r="48" spans="1:5" ht="42">
      <c r="A48" s="1" t="s">
        <v>54</v>
      </c>
      <c r="B48" s="1" t="s">
        <v>56</v>
      </c>
      <c r="C48" s="11">
        <v>220</v>
      </c>
      <c r="D48" s="11">
        <v>330</v>
      </c>
      <c r="E48" s="5">
        <f t="shared" si="0"/>
        <v>1500</v>
      </c>
    </row>
    <row r="49" spans="1:5" ht="42">
      <c r="A49" s="1" t="s">
        <v>54</v>
      </c>
      <c r="B49" s="1" t="s">
        <v>54</v>
      </c>
      <c r="C49" s="11">
        <v>24</v>
      </c>
      <c r="D49" s="11">
        <v>0</v>
      </c>
      <c r="E49" s="5">
        <f t="shared" si="0"/>
        <v>0</v>
      </c>
    </row>
    <row r="50" spans="1:5" ht="21">
      <c r="A50" s="25" t="s">
        <v>57</v>
      </c>
      <c r="B50" s="26"/>
      <c r="C50" s="11">
        <f t="shared" ref="C50:D50" si="1">SUM(C3:C49)</f>
        <v>31525</v>
      </c>
      <c r="D50" s="11">
        <f t="shared" si="1"/>
        <v>730102</v>
      </c>
      <c r="E50" s="14"/>
    </row>
    <row r="51" spans="1:5" ht="21">
      <c r="A51" s="25" t="s">
        <v>58</v>
      </c>
      <c r="B51" s="26"/>
      <c r="C51" s="11">
        <f t="shared" ref="C51:D51" si="2">C50-C4-C6-C11-C14-C30-C33</f>
        <v>31525</v>
      </c>
      <c r="D51" s="11">
        <f t="shared" si="2"/>
        <v>730102</v>
      </c>
      <c r="E51" s="14"/>
    </row>
    <row r="52" spans="1:5" ht="21">
      <c r="A52" s="27" t="s">
        <v>59</v>
      </c>
      <c r="B52" s="27"/>
      <c r="C52" s="11">
        <f t="shared" ref="C52:D52" si="3">C50-C51</f>
        <v>0</v>
      </c>
      <c r="D52" s="11">
        <f t="shared" si="3"/>
        <v>0</v>
      </c>
      <c r="E52" s="14"/>
    </row>
    <row r="53" spans="1:5" ht="21">
      <c r="A53" s="23" t="s">
        <v>60</v>
      </c>
      <c r="B53" s="23"/>
      <c r="C53" s="10">
        <v>65140</v>
      </c>
      <c r="D53" s="10"/>
      <c r="E53" s="14"/>
    </row>
    <row r="54" spans="1:5" ht="21">
      <c r="A54" s="23" t="s">
        <v>61</v>
      </c>
      <c r="B54" s="23"/>
      <c r="C54" s="10">
        <v>0</v>
      </c>
      <c r="D54" s="10"/>
      <c r="E54" s="14"/>
    </row>
    <row r="55" spans="1:5" ht="21">
      <c r="A55" s="23" t="s">
        <v>62</v>
      </c>
      <c r="B55" s="23"/>
      <c r="C55" s="10">
        <v>96665</v>
      </c>
      <c r="D55" s="10"/>
      <c r="E55" s="14"/>
    </row>
  </sheetData>
  <mergeCells count="7">
    <mergeCell ref="A55:B55"/>
    <mergeCell ref="A1:E1"/>
    <mergeCell ref="A50:B50"/>
    <mergeCell ref="A51:B51"/>
    <mergeCell ref="A52:B52"/>
    <mergeCell ref="A53:B53"/>
    <mergeCell ref="A54:B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55" workbookViewId="0">
      <selection activeCell="I50" sqref="I50"/>
    </sheetView>
  </sheetViews>
  <sheetFormatPr defaultRowHeight="15"/>
  <cols>
    <col min="1" max="1" width="9.7109375" customWidth="1"/>
    <col min="2" max="2" width="10.140625" customWidth="1"/>
    <col min="3" max="3" width="17.5703125" customWidth="1"/>
    <col min="4" max="4" width="14.42578125" customWidth="1"/>
    <col min="5" max="5" width="22.140625" customWidth="1"/>
  </cols>
  <sheetData>
    <row r="1" spans="1:5" ht="21" customHeight="1">
      <c r="A1" s="28" t="s">
        <v>70</v>
      </c>
      <c r="B1" s="28"/>
      <c r="C1" s="28"/>
      <c r="D1" s="28"/>
      <c r="E1" s="28"/>
    </row>
    <row r="2" spans="1:5" ht="42.75" thickBot="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4">
      <c r="A3" s="1" t="s">
        <v>4</v>
      </c>
      <c r="B3" s="1" t="s">
        <v>64</v>
      </c>
      <c r="C3" s="6">
        <v>3150</v>
      </c>
      <c r="D3" s="7">
        <v>14175</v>
      </c>
      <c r="E3" s="5">
        <f>D3/C3*1000</f>
        <v>4500</v>
      </c>
    </row>
    <row r="4" spans="1:5" ht="24">
      <c r="A4" s="1" t="s">
        <v>4</v>
      </c>
      <c r="B4" s="1" t="s">
        <v>5</v>
      </c>
      <c r="C4" s="7">
        <v>0</v>
      </c>
      <c r="D4" s="7">
        <v>0</v>
      </c>
      <c r="E4" s="5">
        <v>0</v>
      </c>
    </row>
    <row r="5" spans="1:5" ht="24">
      <c r="A5" s="1" t="s">
        <v>4</v>
      </c>
      <c r="B5" s="1" t="s">
        <v>6</v>
      </c>
      <c r="C5" s="7">
        <v>2000</v>
      </c>
      <c r="D5" s="7">
        <v>7700</v>
      </c>
      <c r="E5" s="5">
        <f t="shared" ref="E5:E47" si="0">D5/C5*1000</f>
        <v>3850</v>
      </c>
    </row>
    <row r="6" spans="1:5" ht="24">
      <c r="A6" s="1" t="s">
        <v>4</v>
      </c>
      <c r="B6" s="1" t="s">
        <v>7</v>
      </c>
      <c r="C6" s="7">
        <v>0</v>
      </c>
      <c r="D6" s="7">
        <v>0</v>
      </c>
      <c r="E6" s="5">
        <v>0</v>
      </c>
    </row>
    <row r="7" spans="1:5" ht="42.75">
      <c r="A7" s="1" t="s">
        <v>4</v>
      </c>
      <c r="B7" s="1" t="s">
        <v>8</v>
      </c>
      <c r="C7" s="7">
        <v>0</v>
      </c>
      <c r="D7" s="7">
        <v>0</v>
      </c>
      <c r="E7" s="5">
        <v>0</v>
      </c>
    </row>
    <row r="8" spans="1:5" ht="42.75">
      <c r="A8" s="1" t="s">
        <v>4</v>
      </c>
      <c r="B8" s="1" t="s">
        <v>9</v>
      </c>
      <c r="C8" s="7">
        <v>0</v>
      </c>
      <c r="D8" s="7">
        <v>0</v>
      </c>
      <c r="E8" s="5">
        <v>0</v>
      </c>
    </row>
    <row r="9" spans="1:5" ht="24">
      <c r="A9" s="1" t="s">
        <v>4</v>
      </c>
      <c r="B9" s="1" t="s">
        <v>10</v>
      </c>
      <c r="C9" s="7">
        <v>100</v>
      </c>
      <c r="D9" s="7">
        <v>200</v>
      </c>
      <c r="E9" s="5">
        <f t="shared" si="0"/>
        <v>2000</v>
      </c>
    </row>
    <row r="10" spans="1:5" ht="24">
      <c r="A10" s="1" t="s">
        <v>11</v>
      </c>
      <c r="B10" s="1" t="s">
        <v>12</v>
      </c>
      <c r="C10" s="7">
        <v>0</v>
      </c>
      <c r="D10" s="7">
        <v>0</v>
      </c>
      <c r="E10" s="5">
        <v>0</v>
      </c>
    </row>
    <row r="11" spans="1:5" ht="24">
      <c r="A11" s="1" t="s">
        <v>11</v>
      </c>
      <c r="B11" s="1" t="s">
        <v>13</v>
      </c>
      <c r="C11" s="7">
        <v>0</v>
      </c>
      <c r="D11" s="7">
        <v>0</v>
      </c>
      <c r="E11" s="5">
        <v>0</v>
      </c>
    </row>
    <row r="12" spans="1:5" ht="24">
      <c r="A12" s="1" t="s">
        <v>11</v>
      </c>
      <c r="B12" s="1" t="s">
        <v>14</v>
      </c>
      <c r="C12" s="7">
        <v>0</v>
      </c>
      <c r="D12" s="7">
        <v>0</v>
      </c>
      <c r="E12" s="5">
        <v>0</v>
      </c>
    </row>
    <row r="13" spans="1:5" ht="24">
      <c r="A13" s="1" t="s">
        <v>11</v>
      </c>
      <c r="B13" s="1" t="s">
        <v>15</v>
      </c>
      <c r="C13" s="7">
        <v>0</v>
      </c>
      <c r="D13" s="7">
        <v>0</v>
      </c>
      <c r="E13" s="5">
        <v>0</v>
      </c>
    </row>
    <row r="14" spans="1:5" ht="24">
      <c r="A14" s="1" t="s">
        <v>11</v>
      </c>
      <c r="B14" s="1" t="s">
        <v>16</v>
      </c>
      <c r="C14" s="7">
        <v>0</v>
      </c>
      <c r="D14" s="7">
        <v>0</v>
      </c>
      <c r="E14" s="5">
        <v>0</v>
      </c>
    </row>
    <row r="15" spans="1:5" ht="24">
      <c r="A15" s="1" t="s">
        <v>11</v>
      </c>
      <c r="B15" s="1" t="s">
        <v>17</v>
      </c>
      <c r="C15" s="7">
        <v>0</v>
      </c>
      <c r="D15" s="7">
        <v>0</v>
      </c>
      <c r="E15" s="5">
        <v>0</v>
      </c>
    </row>
    <row r="16" spans="1:5" ht="42.75">
      <c r="A16" s="1" t="s">
        <v>18</v>
      </c>
      <c r="B16" s="1" t="s">
        <v>19</v>
      </c>
      <c r="C16" s="7">
        <v>210</v>
      </c>
      <c r="D16" s="7">
        <v>9240</v>
      </c>
      <c r="E16" s="5">
        <f t="shared" si="0"/>
        <v>44000</v>
      </c>
    </row>
    <row r="17" spans="1:5" ht="42.75">
      <c r="A17" s="1" t="s">
        <v>18</v>
      </c>
      <c r="B17" s="1" t="s">
        <v>20</v>
      </c>
      <c r="C17" s="7">
        <v>1000</v>
      </c>
      <c r="D17" s="7">
        <v>35000</v>
      </c>
      <c r="E17" s="5">
        <f t="shared" si="0"/>
        <v>35000</v>
      </c>
    </row>
    <row r="18" spans="1:5" ht="42.75">
      <c r="A18" s="1" t="s">
        <v>18</v>
      </c>
      <c r="B18" s="1" t="s">
        <v>21</v>
      </c>
      <c r="C18" s="7">
        <v>250</v>
      </c>
      <c r="D18" s="7">
        <v>7500</v>
      </c>
      <c r="E18" s="5">
        <f t="shared" si="0"/>
        <v>30000</v>
      </c>
    </row>
    <row r="19" spans="1:5" ht="42.75">
      <c r="A19" s="1" t="s">
        <v>18</v>
      </c>
      <c r="B19" s="1" t="s">
        <v>22</v>
      </c>
      <c r="C19" s="7">
        <v>5</v>
      </c>
      <c r="D19" s="7">
        <v>250</v>
      </c>
      <c r="E19" s="5">
        <f t="shared" si="0"/>
        <v>50000</v>
      </c>
    </row>
    <row r="20" spans="1:5" ht="42.75">
      <c r="A20" s="1" t="s">
        <v>18</v>
      </c>
      <c r="B20" s="1" t="s">
        <v>23</v>
      </c>
      <c r="C20" s="7">
        <v>15</v>
      </c>
      <c r="D20" s="7">
        <v>750</v>
      </c>
      <c r="E20" s="5">
        <f t="shared" si="0"/>
        <v>50000</v>
      </c>
    </row>
    <row r="21" spans="1:5" ht="42.75">
      <c r="A21" s="1" t="s">
        <v>24</v>
      </c>
      <c r="B21" s="1" t="s">
        <v>25</v>
      </c>
      <c r="C21" s="7">
        <v>0</v>
      </c>
      <c r="D21" s="7">
        <v>0</v>
      </c>
      <c r="E21" s="5">
        <v>0</v>
      </c>
    </row>
    <row r="22" spans="1:5" ht="24">
      <c r="A22" s="1" t="s">
        <v>24</v>
      </c>
      <c r="B22" s="1" t="s">
        <v>26</v>
      </c>
      <c r="C22" s="7">
        <v>10</v>
      </c>
      <c r="D22" s="7">
        <v>500</v>
      </c>
      <c r="E22" s="5">
        <f t="shared" si="0"/>
        <v>50000</v>
      </c>
    </row>
    <row r="23" spans="1:5" ht="42.75">
      <c r="A23" s="1" t="s">
        <v>24</v>
      </c>
      <c r="B23" s="1" t="s">
        <v>27</v>
      </c>
      <c r="C23" s="7">
        <v>30</v>
      </c>
      <c r="D23" s="7">
        <v>1200</v>
      </c>
      <c r="E23" s="5">
        <f t="shared" si="0"/>
        <v>40000</v>
      </c>
    </row>
    <row r="24" spans="1:5" ht="24">
      <c r="A24" s="1" t="s">
        <v>24</v>
      </c>
      <c r="B24" s="1" t="s">
        <v>28</v>
      </c>
      <c r="C24" s="7">
        <v>25</v>
      </c>
      <c r="D24" s="7">
        <v>1000</v>
      </c>
      <c r="E24" s="5">
        <f t="shared" si="0"/>
        <v>40000</v>
      </c>
    </row>
    <row r="25" spans="1:5" ht="24">
      <c r="A25" s="1" t="s">
        <v>24</v>
      </c>
      <c r="B25" s="1" t="s">
        <v>29</v>
      </c>
      <c r="C25" s="7">
        <v>0</v>
      </c>
      <c r="D25" s="7">
        <v>0</v>
      </c>
      <c r="E25" s="5">
        <v>0</v>
      </c>
    </row>
    <row r="26" spans="1:5" ht="24">
      <c r="A26" s="1" t="s">
        <v>24</v>
      </c>
      <c r="B26" s="1" t="s">
        <v>30</v>
      </c>
      <c r="C26" s="7">
        <v>0</v>
      </c>
      <c r="D26" s="7">
        <v>0</v>
      </c>
      <c r="E26" s="5">
        <v>0</v>
      </c>
    </row>
    <row r="27" spans="1:5" ht="24">
      <c r="A27" s="1" t="s">
        <v>24</v>
      </c>
      <c r="B27" s="1" t="s">
        <v>31</v>
      </c>
      <c r="C27" s="7">
        <v>3</v>
      </c>
      <c r="D27" s="7">
        <v>36</v>
      </c>
      <c r="E27" s="5">
        <f t="shared" si="0"/>
        <v>12000</v>
      </c>
    </row>
    <row r="28" spans="1:5" ht="42.75">
      <c r="A28" s="1" t="s">
        <v>24</v>
      </c>
      <c r="B28" s="1" t="s">
        <v>32</v>
      </c>
      <c r="C28" s="7">
        <v>10</v>
      </c>
      <c r="D28" s="7">
        <v>200</v>
      </c>
      <c r="E28" s="5">
        <f t="shared" si="0"/>
        <v>20000</v>
      </c>
    </row>
    <row r="29" spans="1:5" ht="42.75">
      <c r="A29" s="1" t="s">
        <v>33</v>
      </c>
      <c r="B29" s="1" t="s">
        <v>34</v>
      </c>
      <c r="C29" s="7">
        <v>950</v>
      </c>
      <c r="D29" s="7">
        <v>7600</v>
      </c>
      <c r="E29" s="5">
        <f t="shared" si="0"/>
        <v>8000</v>
      </c>
    </row>
    <row r="30" spans="1:5" ht="42.75">
      <c r="A30" s="1" t="s">
        <v>33</v>
      </c>
      <c r="B30" s="1" t="s">
        <v>35</v>
      </c>
      <c r="C30" s="7">
        <v>0</v>
      </c>
      <c r="D30" s="7">
        <v>0</v>
      </c>
      <c r="E30" s="5">
        <v>0</v>
      </c>
    </row>
    <row r="31" spans="1:5" ht="42.75">
      <c r="A31" s="1" t="s">
        <v>33</v>
      </c>
      <c r="B31" s="1" t="s">
        <v>36</v>
      </c>
      <c r="C31" s="7">
        <v>0</v>
      </c>
      <c r="D31" s="7">
        <v>0</v>
      </c>
      <c r="E31" s="5">
        <v>0</v>
      </c>
    </row>
    <row r="32" spans="1:5" ht="42.75">
      <c r="A32" s="1" t="s">
        <v>33</v>
      </c>
      <c r="B32" s="1" t="s">
        <v>37</v>
      </c>
      <c r="C32" s="7">
        <v>0</v>
      </c>
      <c r="D32" s="7">
        <v>0</v>
      </c>
      <c r="E32" s="5">
        <v>0</v>
      </c>
    </row>
    <row r="33" spans="1:5" ht="42.75">
      <c r="A33" s="1" t="s">
        <v>33</v>
      </c>
      <c r="B33" s="1" t="s">
        <v>38</v>
      </c>
      <c r="C33" s="7">
        <v>0</v>
      </c>
      <c r="D33" s="7">
        <v>0</v>
      </c>
      <c r="E33" s="5">
        <v>0</v>
      </c>
    </row>
    <row r="34" spans="1:5" ht="42.75">
      <c r="A34" s="1" t="s">
        <v>33</v>
      </c>
      <c r="B34" s="1" t="s">
        <v>39</v>
      </c>
      <c r="C34" s="7">
        <v>50</v>
      </c>
      <c r="D34" s="7">
        <v>2500</v>
      </c>
      <c r="E34" s="5">
        <f t="shared" si="0"/>
        <v>50000</v>
      </c>
    </row>
    <row r="35" spans="1:5" ht="42.75">
      <c r="A35" s="1" t="s">
        <v>33</v>
      </c>
      <c r="B35" s="1" t="s">
        <v>40</v>
      </c>
      <c r="C35" s="7">
        <v>5</v>
      </c>
      <c r="D35" s="7">
        <v>10</v>
      </c>
      <c r="E35" s="5">
        <f t="shared" si="0"/>
        <v>2000</v>
      </c>
    </row>
    <row r="36" spans="1:5" ht="42.75">
      <c r="A36" s="1" t="s">
        <v>33</v>
      </c>
      <c r="B36" s="1" t="s">
        <v>41</v>
      </c>
      <c r="C36" s="7">
        <v>3500</v>
      </c>
      <c r="D36" s="7">
        <v>210000</v>
      </c>
      <c r="E36" s="5">
        <f t="shared" si="0"/>
        <v>60000</v>
      </c>
    </row>
    <row r="37" spans="1:5" ht="63.75">
      <c r="A37" s="1" t="s">
        <v>33</v>
      </c>
      <c r="B37" s="1" t="s">
        <v>42</v>
      </c>
      <c r="C37" s="7">
        <v>350</v>
      </c>
      <c r="D37" s="7">
        <v>17500</v>
      </c>
      <c r="E37" s="5">
        <f t="shared" si="0"/>
        <v>50000</v>
      </c>
    </row>
    <row r="38" spans="1:5" ht="42.75">
      <c r="A38" s="1" t="s">
        <v>33</v>
      </c>
      <c r="B38" s="1" t="s">
        <v>43</v>
      </c>
      <c r="C38" s="7">
        <v>1305</v>
      </c>
      <c r="D38" s="7">
        <v>44370</v>
      </c>
      <c r="E38" s="5">
        <f t="shared" si="0"/>
        <v>34000</v>
      </c>
    </row>
    <row r="39" spans="1:5" ht="42.75">
      <c r="A39" s="1" t="s">
        <v>44</v>
      </c>
      <c r="B39" s="1" t="s">
        <v>45</v>
      </c>
      <c r="C39" s="7">
        <v>0</v>
      </c>
      <c r="D39" s="7">
        <v>0</v>
      </c>
      <c r="E39" s="5">
        <v>0</v>
      </c>
    </row>
    <row r="40" spans="1:5" ht="42.75">
      <c r="A40" s="1" t="s">
        <v>44</v>
      </c>
      <c r="B40" s="1" t="s">
        <v>46</v>
      </c>
      <c r="C40" s="7">
        <v>30</v>
      </c>
      <c r="D40" s="7">
        <v>36</v>
      </c>
      <c r="E40" s="5">
        <f t="shared" si="0"/>
        <v>1200</v>
      </c>
    </row>
    <row r="41" spans="1:5" ht="42.75">
      <c r="A41" s="1" t="s">
        <v>44</v>
      </c>
      <c r="B41" s="1" t="s">
        <v>47</v>
      </c>
      <c r="C41" s="7">
        <v>22</v>
      </c>
      <c r="D41" s="7">
        <v>33</v>
      </c>
      <c r="E41" s="5">
        <f t="shared" si="0"/>
        <v>1500</v>
      </c>
    </row>
    <row r="42" spans="1:5" ht="42.75">
      <c r="A42" s="1" t="s">
        <v>44</v>
      </c>
      <c r="B42" s="1" t="s">
        <v>48</v>
      </c>
      <c r="C42" s="7">
        <v>50</v>
      </c>
      <c r="D42" s="7">
        <v>100</v>
      </c>
      <c r="E42" s="5">
        <f t="shared" si="0"/>
        <v>2000</v>
      </c>
    </row>
    <row r="43" spans="1:5" ht="42.75">
      <c r="A43" s="1" t="s">
        <v>49</v>
      </c>
      <c r="B43" s="1" t="s">
        <v>50</v>
      </c>
      <c r="C43" s="7">
        <v>250</v>
      </c>
      <c r="D43" s="7">
        <v>12500</v>
      </c>
      <c r="E43" s="5">
        <f t="shared" si="0"/>
        <v>50000</v>
      </c>
    </row>
    <row r="44" spans="1:5" ht="42.75">
      <c r="A44" s="1" t="s">
        <v>49</v>
      </c>
      <c r="B44" s="1" t="s">
        <v>51</v>
      </c>
      <c r="C44" s="7">
        <v>10</v>
      </c>
      <c r="D44" s="7">
        <v>30</v>
      </c>
      <c r="E44" s="5">
        <f t="shared" si="0"/>
        <v>3000</v>
      </c>
    </row>
    <row r="45" spans="1:5" ht="42.75">
      <c r="A45" s="1" t="s">
        <v>49</v>
      </c>
      <c r="B45" s="1" t="s">
        <v>52</v>
      </c>
      <c r="C45" s="7">
        <v>15</v>
      </c>
      <c r="D45" s="7">
        <v>50</v>
      </c>
      <c r="E45" s="5">
        <f t="shared" si="0"/>
        <v>3333.3333333333335</v>
      </c>
    </row>
    <row r="46" spans="1:5" ht="42.75">
      <c r="A46" s="1" t="s">
        <v>49</v>
      </c>
      <c r="B46" s="1" t="s">
        <v>53</v>
      </c>
      <c r="C46" s="7">
        <v>0</v>
      </c>
      <c r="D46" s="7">
        <v>0</v>
      </c>
      <c r="E46" s="5">
        <v>0</v>
      </c>
    </row>
    <row r="47" spans="1:5" ht="42.75">
      <c r="A47" s="1" t="s">
        <v>54</v>
      </c>
      <c r="B47" s="1" t="s">
        <v>55</v>
      </c>
      <c r="C47" s="7">
        <v>110</v>
      </c>
      <c r="D47" s="7">
        <v>220</v>
      </c>
      <c r="E47" s="5">
        <f t="shared" si="0"/>
        <v>2000</v>
      </c>
    </row>
    <row r="48" spans="1:5" ht="42.75">
      <c r="A48" s="1" t="s">
        <v>54</v>
      </c>
      <c r="B48" s="1" t="s">
        <v>56</v>
      </c>
      <c r="C48" s="7">
        <v>0</v>
      </c>
      <c r="D48" s="7">
        <v>0</v>
      </c>
      <c r="E48" s="5">
        <v>0</v>
      </c>
    </row>
    <row r="49" spans="1:5" ht="42.75">
      <c r="A49" s="1" t="s">
        <v>54</v>
      </c>
      <c r="B49" s="1" t="s">
        <v>54</v>
      </c>
      <c r="C49" s="7">
        <v>0</v>
      </c>
      <c r="D49" s="7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13455</v>
      </c>
      <c r="D50" s="11">
        <f t="shared" si="1"/>
        <v>372700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13455</v>
      </c>
      <c r="D51" s="11">
        <f t="shared" si="2"/>
        <v>372700</v>
      </c>
      <c r="E51" s="14"/>
    </row>
    <row r="52" spans="1:5" ht="21">
      <c r="A52" s="17" t="s">
        <v>59</v>
      </c>
      <c r="B52" s="18"/>
      <c r="C52" s="11">
        <f t="shared" ref="C52:D52" si="3">C50-C51</f>
        <v>0</v>
      </c>
      <c r="D52" s="11">
        <f t="shared" si="3"/>
        <v>0</v>
      </c>
      <c r="E52" s="14"/>
    </row>
    <row r="53" spans="1:5" ht="21">
      <c r="A53" s="19" t="s">
        <v>60</v>
      </c>
      <c r="B53" s="20"/>
      <c r="C53" s="10">
        <v>8560</v>
      </c>
      <c r="D53" s="10"/>
      <c r="E53" s="14"/>
    </row>
    <row r="54" spans="1:5" ht="21">
      <c r="A54" s="19" t="s">
        <v>61</v>
      </c>
      <c r="B54" s="20"/>
      <c r="C54" s="10">
        <v>0</v>
      </c>
      <c r="D54" s="10"/>
      <c r="E54" s="14"/>
    </row>
    <row r="55" spans="1:5" ht="21" customHeight="1">
      <c r="A55" s="19" t="s">
        <v>62</v>
      </c>
      <c r="B55" s="20"/>
      <c r="C55" s="10">
        <v>22015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44" workbookViewId="0">
      <selection activeCell="F50" sqref="F50"/>
    </sheetView>
  </sheetViews>
  <sheetFormatPr defaultRowHeight="15"/>
  <cols>
    <col min="2" max="2" width="12.5703125" customWidth="1"/>
    <col min="3" max="3" width="18.140625" customWidth="1"/>
    <col min="4" max="4" width="13.28515625" customWidth="1"/>
    <col min="5" max="5" width="27.7109375" customWidth="1"/>
  </cols>
  <sheetData>
    <row r="1" spans="1:5" ht="21" customHeight="1">
      <c r="A1" s="28" t="s">
        <v>71</v>
      </c>
      <c r="B1" s="28"/>
      <c r="C1" s="28"/>
      <c r="D1" s="28"/>
      <c r="E1" s="28"/>
    </row>
    <row r="2" spans="1:5" ht="2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3">
        <v>2200</v>
      </c>
      <c r="D3" s="11">
        <v>5850</v>
      </c>
      <c r="E3" s="5">
        <f>D3/C3*1000</f>
        <v>2659.090909090909</v>
      </c>
    </row>
    <row r="4" spans="1:5" ht="21">
      <c r="A4" s="1" t="s">
        <v>4</v>
      </c>
      <c r="B4" s="1" t="s">
        <v>5</v>
      </c>
      <c r="C4" s="3">
        <v>500</v>
      </c>
      <c r="D4" s="11">
        <v>325</v>
      </c>
      <c r="E4" s="5">
        <f>D4/C4*1000</f>
        <v>650</v>
      </c>
    </row>
    <row r="5" spans="1:5" ht="21">
      <c r="A5" s="1" t="s">
        <v>4</v>
      </c>
      <c r="B5" s="1" t="s">
        <v>6</v>
      </c>
      <c r="C5" s="3">
        <v>1000</v>
      </c>
      <c r="D5" s="11">
        <v>3800</v>
      </c>
      <c r="E5" s="5">
        <f t="shared" ref="E5:E42" si="0">D5/C5*1000</f>
        <v>3800</v>
      </c>
    </row>
    <row r="6" spans="1:5" ht="21">
      <c r="A6" s="1" t="s">
        <v>4</v>
      </c>
      <c r="B6" s="1" t="s">
        <v>7</v>
      </c>
      <c r="C6" s="3">
        <v>0</v>
      </c>
      <c r="D6" s="11">
        <v>0</v>
      </c>
      <c r="E6" s="5">
        <v>0</v>
      </c>
    </row>
    <row r="7" spans="1:5" ht="21">
      <c r="A7" s="1" t="s">
        <v>4</v>
      </c>
      <c r="B7" s="1" t="s">
        <v>8</v>
      </c>
      <c r="C7" s="3">
        <v>0</v>
      </c>
      <c r="D7" s="11"/>
      <c r="E7" s="5">
        <v>0</v>
      </c>
    </row>
    <row r="8" spans="1:5" ht="21">
      <c r="A8" s="1" t="s">
        <v>4</v>
      </c>
      <c r="B8" s="1" t="s">
        <v>9</v>
      </c>
      <c r="C8" s="3">
        <v>0</v>
      </c>
      <c r="D8" s="11">
        <v>0</v>
      </c>
      <c r="E8" s="5">
        <v>0</v>
      </c>
    </row>
    <row r="9" spans="1:5" ht="21">
      <c r="A9" s="1" t="s">
        <v>4</v>
      </c>
      <c r="B9" s="1" t="s">
        <v>10</v>
      </c>
      <c r="C9" s="3">
        <v>0</v>
      </c>
      <c r="D9" s="11"/>
      <c r="E9" s="5">
        <v>0</v>
      </c>
    </row>
    <row r="10" spans="1:5" ht="21">
      <c r="A10" s="1" t="s">
        <v>11</v>
      </c>
      <c r="B10" s="1" t="s">
        <v>12</v>
      </c>
      <c r="C10" s="3">
        <v>50</v>
      </c>
      <c r="D10" s="11">
        <v>50</v>
      </c>
      <c r="E10" s="5">
        <f t="shared" si="0"/>
        <v>1000</v>
      </c>
    </row>
    <row r="11" spans="1:5" ht="21">
      <c r="A11" s="1" t="s">
        <v>11</v>
      </c>
      <c r="B11" s="1" t="s">
        <v>13</v>
      </c>
      <c r="C11" s="3">
        <v>85</v>
      </c>
      <c r="D11" s="11">
        <v>6.8</v>
      </c>
      <c r="E11" s="5">
        <f t="shared" si="0"/>
        <v>80</v>
      </c>
    </row>
    <row r="12" spans="1:5" ht="21">
      <c r="A12" s="1" t="s">
        <v>11</v>
      </c>
      <c r="B12" s="1" t="s">
        <v>14</v>
      </c>
      <c r="C12" s="3">
        <v>353</v>
      </c>
      <c r="D12" s="11">
        <v>670.7</v>
      </c>
      <c r="E12" s="5">
        <f t="shared" si="0"/>
        <v>1900.0000000000002</v>
      </c>
    </row>
    <row r="13" spans="1:5" ht="21">
      <c r="A13" s="1" t="s">
        <v>11</v>
      </c>
      <c r="B13" s="1" t="s">
        <v>15</v>
      </c>
      <c r="C13" s="3">
        <v>62</v>
      </c>
      <c r="D13" s="11">
        <v>50</v>
      </c>
      <c r="E13" s="5">
        <f t="shared" si="0"/>
        <v>806.45161290322574</v>
      </c>
    </row>
    <row r="14" spans="1:5" ht="21">
      <c r="A14" s="1" t="s">
        <v>11</v>
      </c>
      <c r="B14" s="1" t="s">
        <v>16</v>
      </c>
      <c r="C14" s="3">
        <v>52</v>
      </c>
      <c r="D14" s="11">
        <v>5.2</v>
      </c>
      <c r="E14" s="5">
        <f t="shared" si="0"/>
        <v>100</v>
      </c>
    </row>
    <row r="15" spans="1:5" ht="21">
      <c r="A15" s="1" t="s">
        <v>11</v>
      </c>
      <c r="B15" s="1" t="s">
        <v>17</v>
      </c>
      <c r="C15" s="3">
        <v>0</v>
      </c>
      <c r="D15" s="11">
        <v>0</v>
      </c>
      <c r="E15" s="5">
        <v>0</v>
      </c>
    </row>
    <row r="16" spans="1:5" ht="42">
      <c r="A16" s="1" t="s">
        <v>18</v>
      </c>
      <c r="B16" s="1" t="s">
        <v>19</v>
      </c>
      <c r="C16" s="3">
        <v>0</v>
      </c>
      <c r="D16" s="11">
        <v>0</v>
      </c>
      <c r="E16" s="5">
        <v>0</v>
      </c>
    </row>
    <row r="17" spans="1:5" ht="42">
      <c r="A17" s="1" t="s">
        <v>18</v>
      </c>
      <c r="B17" s="1" t="s">
        <v>20</v>
      </c>
      <c r="C17" s="3">
        <v>0</v>
      </c>
      <c r="D17" s="11">
        <v>0</v>
      </c>
      <c r="E17" s="5">
        <v>0</v>
      </c>
    </row>
    <row r="18" spans="1:5" ht="42">
      <c r="A18" s="1" t="s">
        <v>18</v>
      </c>
      <c r="B18" s="1" t="s">
        <v>21</v>
      </c>
      <c r="C18" s="3">
        <v>0</v>
      </c>
      <c r="D18" s="11">
        <v>0</v>
      </c>
      <c r="E18" s="5">
        <v>0</v>
      </c>
    </row>
    <row r="19" spans="1:5" ht="42">
      <c r="A19" s="1" t="s">
        <v>18</v>
      </c>
      <c r="B19" s="1" t="s">
        <v>22</v>
      </c>
      <c r="C19" s="3">
        <v>6</v>
      </c>
      <c r="D19" s="11">
        <v>120</v>
      </c>
      <c r="E19" s="5">
        <f t="shared" si="0"/>
        <v>20000</v>
      </c>
    </row>
    <row r="20" spans="1:5" ht="42">
      <c r="A20" s="1" t="s">
        <v>18</v>
      </c>
      <c r="B20" s="1" t="s">
        <v>23</v>
      </c>
      <c r="C20" s="3">
        <v>1.5</v>
      </c>
      <c r="D20" s="11">
        <v>22.5</v>
      </c>
      <c r="E20" s="5">
        <f t="shared" si="0"/>
        <v>15000</v>
      </c>
    </row>
    <row r="21" spans="1:5" ht="21">
      <c r="A21" s="1" t="s">
        <v>24</v>
      </c>
      <c r="B21" s="1" t="s">
        <v>25</v>
      </c>
      <c r="C21" s="3">
        <v>1400</v>
      </c>
      <c r="D21" s="11">
        <v>44800</v>
      </c>
      <c r="E21" s="5">
        <f t="shared" si="0"/>
        <v>32000</v>
      </c>
    </row>
    <row r="22" spans="1:5" ht="21">
      <c r="A22" s="1" t="s">
        <v>24</v>
      </c>
      <c r="B22" s="1" t="s">
        <v>26</v>
      </c>
      <c r="C22" s="3">
        <v>150</v>
      </c>
      <c r="D22" s="11">
        <v>12000</v>
      </c>
      <c r="E22" s="5">
        <f t="shared" si="0"/>
        <v>80000</v>
      </c>
    </row>
    <row r="23" spans="1:5" ht="21">
      <c r="A23" s="1" t="s">
        <v>24</v>
      </c>
      <c r="B23" s="1" t="s">
        <v>27</v>
      </c>
      <c r="C23" s="3">
        <v>0</v>
      </c>
      <c r="D23" s="11">
        <v>0</v>
      </c>
      <c r="E23" s="5">
        <v>0</v>
      </c>
    </row>
    <row r="24" spans="1:5" ht="21">
      <c r="A24" s="1" t="s">
        <v>24</v>
      </c>
      <c r="B24" s="1" t="s">
        <v>28</v>
      </c>
      <c r="C24" s="3">
        <v>0</v>
      </c>
      <c r="D24" s="11">
        <v>0</v>
      </c>
      <c r="E24" s="5">
        <v>0</v>
      </c>
    </row>
    <row r="25" spans="1:5" ht="21">
      <c r="A25" s="1" t="s">
        <v>24</v>
      </c>
      <c r="B25" s="1" t="s">
        <v>29</v>
      </c>
      <c r="C25" s="3">
        <v>0</v>
      </c>
      <c r="D25" s="11">
        <v>0</v>
      </c>
      <c r="E25" s="5">
        <v>0</v>
      </c>
    </row>
    <row r="26" spans="1:5" ht="21">
      <c r="A26" s="1" t="s">
        <v>24</v>
      </c>
      <c r="B26" s="1" t="s">
        <v>30</v>
      </c>
      <c r="C26" s="3">
        <v>0</v>
      </c>
      <c r="D26" s="11">
        <v>0</v>
      </c>
      <c r="E26" s="5">
        <v>0</v>
      </c>
    </row>
    <row r="27" spans="1:5" ht="21">
      <c r="A27" s="1" t="s">
        <v>24</v>
      </c>
      <c r="B27" s="1" t="s">
        <v>31</v>
      </c>
      <c r="C27" s="3">
        <v>0</v>
      </c>
      <c r="D27" s="11">
        <v>0</v>
      </c>
      <c r="E27" s="5">
        <v>0</v>
      </c>
    </row>
    <row r="28" spans="1:5" ht="42">
      <c r="A28" s="1" t="s">
        <v>24</v>
      </c>
      <c r="B28" s="1" t="s">
        <v>32</v>
      </c>
      <c r="C28" s="3">
        <v>0</v>
      </c>
      <c r="D28" s="11">
        <v>0</v>
      </c>
      <c r="E28" s="5">
        <v>0</v>
      </c>
    </row>
    <row r="29" spans="1:5" ht="42">
      <c r="A29" s="1" t="s">
        <v>33</v>
      </c>
      <c r="B29" s="1" t="s">
        <v>34</v>
      </c>
      <c r="C29" s="3">
        <v>1370</v>
      </c>
      <c r="D29" s="11">
        <v>13700</v>
      </c>
      <c r="E29" s="5">
        <f t="shared" si="0"/>
        <v>10000</v>
      </c>
    </row>
    <row r="30" spans="1:5" ht="42">
      <c r="A30" s="1" t="s">
        <v>33</v>
      </c>
      <c r="B30" s="1" t="s">
        <v>35</v>
      </c>
      <c r="C30" s="3">
        <v>50</v>
      </c>
      <c r="D30" s="11">
        <v>50</v>
      </c>
      <c r="E30" s="5">
        <f t="shared" si="0"/>
        <v>1000</v>
      </c>
    </row>
    <row r="31" spans="1:5" ht="42">
      <c r="A31" s="1" t="s">
        <v>33</v>
      </c>
      <c r="B31" s="1" t="s">
        <v>36</v>
      </c>
      <c r="C31" s="3">
        <v>30</v>
      </c>
      <c r="D31" s="11">
        <v>180</v>
      </c>
      <c r="E31" s="5">
        <f t="shared" si="0"/>
        <v>6000</v>
      </c>
    </row>
    <row r="32" spans="1:5" ht="42">
      <c r="A32" s="1" t="s">
        <v>33</v>
      </c>
      <c r="B32" s="1" t="s">
        <v>37</v>
      </c>
      <c r="C32" s="3">
        <v>2685</v>
      </c>
      <c r="D32" s="11">
        <v>26850</v>
      </c>
      <c r="E32" s="5">
        <f t="shared" si="0"/>
        <v>10000</v>
      </c>
    </row>
    <row r="33" spans="1:5" ht="42">
      <c r="A33" s="1" t="s">
        <v>33</v>
      </c>
      <c r="B33" s="1" t="s">
        <v>38</v>
      </c>
      <c r="C33" s="3">
        <v>300</v>
      </c>
      <c r="D33" s="11">
        <v>300</v>
      </c>
      <c r="E33" s="5">
        <f t="shared" si="0"/>
        <v>1000</v>
      </c>
    </row>
    <row r="34" spans="1:5" ht="42">
      <c r="A34" s="1" t="s">
        <v>33</v>
      </c>
      <c r="B34" s="1" t="s">
        <v>39</v>
      </c>
      <c r="C34" s="3">
        <v>0</v>
      </c>
      <c r="D34" s="11">
        <v>0</v>
      </c>
      <c r="E34" s="5">
        <v>0</v>
      </c>
    </row>
    <row r="35" spans="1:5" ht="42">
      <c r="A35" s="1" t="s">
        <v>33</v>
      </c>
      <c r="B35" s="1" t="s">
        <v>40</v>
      </c>
      <c r="C35" s="3">
        <v>0</v>
      </c>
      <c r="D35" s="11">
        <v>0</v>
      </c>
      <c r="E35" s="5">
        <v>0</v>
      </c>
    </row>
    <row r="36" spans="1:5" ht="42">
      <c r="A36" s="1" t="s">
        <v>33</v>
      </c>
      <c r="B36" s="1" t="s">
        <v>41</v>
      </c>
      <c r="C36" s="3">
        <v>145</v>
      </c>
      <c r="D36" s="11">
        <v>10150</v>
      </c>
      <c r="E36" s="5">
        <f t="shared" si="0"/>
        <v>70000</v>
      </c>
    </row>
    <row r="37" spans="1:5" ht="63">
      <c r="A37" s="1" t="s">
        <v>33</v>
      </c>
      <c r="B37" s="1" t="s">
        <v>42</v>
      </c>
      <c r="C37" s="3">
        <v>3.5</v>
      </c>
      <c r="D37" s="11">
        <v>152</v>
      </c>
      <c r="E37" s="5">
        <f t="shared" si="0"/>
        <v>43428.571428571428</v>
      </c>
    </row>
    <row r="38" spans="1:5" ht="42">
      <c r="A38" s="1" t="s">
        <v>33</v>
      </c>
      <c r="B38" s="1" t="s">
        <v>43</v>
      </c>
      <c r="C38" s="3">
        <v>0</v>
      </c>
      <c r="D38" s="11">
        <v>0</v>
      </c>
      <c r="E38" s="5">
        <v>0</v>
      </c>
    </row>
    <row r="39" spans="1:5" ht="42">
      <c r="A39" s="1" t="s">
        <v>44</v>
      </c>
      <c r="B39" s="1" t="s">
        <v>45</v>
      </c>
      <c r="C39" s="3">
        <v>0</v>
      </c>
      <c r="D39" s="11"/>
      <c r="E39" s="5">
        <v>0</v>
      </c>
    </row>
    <row r="40" spans="1:5" ht="42">
      <c r="A40" s="1" t="s">
        <v>44</v>
      </c>
      <c r="B40" s="1" t="s">
        <v>46</v>
      </c>
      <c r="C40" s="3">
        <v>0</v>
      </c>
      <c r="D40" s="11"/>
      <c r="E40" s="5">
        <v>0</v>
      </c>
    </row>
    <row r="41" spans="1:5" ht="42">
      <c r="A41" s="1" t="s">
        <v>44</v>
      </c>
      <c r="B41" s="1" t="s">
        <v>47</v>
      </c>
      <c r="C41" s="3">
        <v>0.3</v>
      </c>
      <c r="D41" s="11">
        <v>0.35</v>
      </c>
      <c r="E41" s="5">
        <f t="shared" si="0"/>
        <v>1166.6666666666667</v>
      </c>
    </row>
    <row r="42" spans="1:5" ht="42.75">
      <c r="A42" s="1" t="s">
        <v>44</v>
      </c>
      <c r="B42" s="1" t="s">
        <v>48</v>
      </c>
      <c r="C42" s="7">
        <v>9</v>
      </c>
      <c r="D42" s="11">
        <v>16</v>
      </c>
      <c r="E42" s="5">
        <f t="shared" si="0"/>
        <v>1777.7777777777776</v>
      </c>
    </row>
    <row r="43" spans="1:5" ht="42">
      <c r="A43" s="1" t="s">
        <v>49</v>
      </c>
      <c r="B43" s="1" t="s">
        <v>50</v>
      </c>
      <c r="C43" s="3">
        <v>0</v>
      </c>
      <c r="D43" s="11">
        <v>0</v>
      </c>
      <c r="E43" s="5">
        <v>0</v>
      </c>
    </row>
    <row r="44" spans="1:5" ht="42">
      <c r="A44" s="1" t="s">
        <v>49</v>
      </c>
      <c r="B44" s="1" t="s">
        <v>51</v>
      </c>
      <c r="C44" s="3">
        <v>0</v>
      </c>
      <c r="D44" s="11">
        <v>0</v>
      </c>
      <c r="E44" s="5">
        <v>0</v>
      </c>
    </row>
    <row r="45" spans="1:5" ht="42">
      <c r="A45" s="1" t="s">
        <v>49</v>
      </c>
      <c r="B45" s="1" t="s">
        <v>52</v>
      </c>
      <c r="C45" s="3">
        <v>0</v>
      </c>
      <c r="D45" s="11">
        <v>0</v>
      </c>
      <c r="E45" s="5">
        <v>0</v>
      </c>
    </row>
    <row r="46" spans="1:5" ht="42">
      <c r="A46" s="1" t="s">
        <v>49</v>
      </c>
      <c r="B46" s="1" t="s">
        <v>53</v>
      </c>
      <c r="C46" s="3">
        <v>0</v>
      </c>
      <c r="D46" s="11">
        <v>0</v>
      </c>
      <c r="E46" s="5">
        <v>0</v>
      </c>
    </row>
    <row r="47" spans="1:5" ht="42">
      <c r="A47" s="1" t="s">
        <v>54</v>
      </c>
      <c r="B47" s="1" t="s">
        <v>55</v>
      </c>
      <c r="C47" s="3">
        <v>0</v>
      </c>
      <c r="D47" s="11">
        <v>0</v>
      </c>
      <c r="E47" s="5">
        <v>0</v>
      </c>
    </row>
    <row r="48" spans="1:5" ht="42">
      <c r="A48" s="1" t="s">
        <v>54</v>
      </c>
      <c r="B48" s="1" t="s">
        <v>56</v>
      </c>
      <c r="C48" s="3">
        <v>0</v>
      </c>
      <c r="D48" s="11">
        <v>0</v>
      </c>
      <c r="E48" s="5">
        <v>0</v>
      </c>
    </row>
    <row r="49" spans="1:5" ht="42">
      <c r="A49" s="1" t="s">
        <v>54</v>
      </c>
      <c r="B49" s="1" t="s">
        <v>54</v>
      </c>
      <c r="C49" s="3">
        <v>0</v>
      </c>
      <c r="D49" s="11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10452.299999999999</v>
      </c>
      <c r="D50" s="11">
        <f t="shared" si="1"/>
        <v>119098.55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9465.2999999999993</v>
      </c>
      <c r="D51" s="11">
        <f t="shared" si="2"/>
        <v>118411.55</v>
      </c>
      <c r="E51" s="14"/>
    </row>
    <row r="52" spans="1:5" ht="21">
      <c r="A52" s="17" t="s">
        <v>59</v>
      </c>
      <c r="B52" s="18"/>
      <c r="C52" s="11">
        <f t="shared" ref="C52:D52" si="3">C50-C51</f>
        <v>987</v>
      </c>
      <c r="D52" s="11">
        <f t="shared" si="3"/>
        <v>687</v>
      </c>
      <c r="E52" s="14"/>
    </row>
    <row r="53" spans="1:5" ht="21">
      <c r="A53" s="19" t="s">
        <v>60</v>
      </c>
      <c r="B53" s="20"/>
      <c r="C53" s="10">
        <v>4776.1000000000004</v>
      </c>
      <c r="D53" s="10"/>
      <c r="E53" s="14"/>
    </row>
    <row r="54" spans="1:5" ht="21">
      <c r="A54" s="19" t="s">
        <v>61</v>
      </c>
      <c r="B54" s="20"/>
      <c r="C54" s="10">
        <v>4868</v>
      </c>
      <c r="D54" s="10"/>
      <c r="E54" s="14"/>
    </row>
    <row r="55" spans="1:5" ht="21" customHeight="1">
      <c r="A55" s="19" t="s">
        <v>62</v>
      </c>
      <c r="B55" s="20"/>
      <c r="C55" s="10">
        <v>20096.400000000001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7" workbookViewId="0">
      <selection activeCell="E3" sqref="E3"/>
    </sheetView>
  </sheetViews>
  <sheetFormatPr defaultRowHeight="15"/>
  <cols>
    <col min="2" max="2" width="13.28515625" customWidth="1"/>
    <col min="3" max="3" width="17.28515625" customWidth="1"/>
    <col min="4" max="4" width="11.85546875" customWidth="1"/>
    <col min="5" max="5" width="23.5703125" customWidth="1"/>
  </cols>
  <sheetData>
    <row r="1" spans="1:5" ht="21" customHeight="1">
      <c r="A1" s="28" t="s">
        <v>72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1">
        <v>1500</v>
      </c>
      <c r="D3" s="11">
        <v>5250</v>
      </c>
      <c r="E3" s="5">
        <f>D3/C3*1000</f>
        <v>3500</v>
      </c>
    </row>
    <row r="4" spans="1:5" ht="21">
      <c r="A4" s="1" t="s">
        <v>4</v>
      </c>
      <c r="B4" s="1" t="s">
        <v>5</v>
      </c>
      <c r="C4" s="11">
        <v>0</v>
      </c>
      <c r="D4" s="11">
        <v>0</v>
      </c>
      <c r="E4" s="5">
        <v>0</v>
      </c>
    </row>
    <row r="5" spans="1:5" ht="21">
      <c r="A5" s="1" t="s">
        <v>4</v>
      </c>
      <c r="B5" s="1" t="s">
        <v>6</v>
      </c>
      <c r="C5" s="11">
        <v>1150</v>
      </c>
      <c r="D5" s="11">
        <v>3450</v>
      </c>
      <c r="E5" s="5">
        <f>D5/C5*1000</f>
        <v>3000</v>
      </c>
    </row>
    <row r="6" spans="1:5" ht="21">
      <c r="A6" s="1" t="s">
        <v>4</v>
      </c>
      <c r="B6" s="1" t="s">
        <v>7</v>
      </c>
      <c r="C6" s="11">
        <v>30</v>
      </c>
      <c r="D6" s="11">
        <v>7.5</v>
      </c>
      <c r="E6" s="5">
        <f>D6/C6*1000</f>
        <v>250</v>
      </c>
    </row>
    <row r="7" spans="1:5" ht="21">
      <c r="A7" s="1" t="s">
        <v>4</v>
      </c>
      <c r="B7" s="1" t="s">
        <v>8</v>
      </c>
      <c r="C7" s="11">
        <v>0</v>
      </c>
      <c r="D7" s="11">
        <v>0</v>
      </c>
      <c r="E7" s="5">
        <v>0</v>
      </c>
    </row>
    <row r="8" spans="1:5" ht="21">
      <c r="A8" s="1" t="s">
        <v>4</v>
      </c>
      <c r="B8" s="1" t="s">
        <v>9</v>
      </c>
      <c r="C8" s="11">
        <v>0</v>
      </c>
      <c r="D8" s="11">
        <v>0</v>
      </c>
      <c r="E8" s="5">
        <v>0</v>
      </c>
    </row>
    <row r="9" spans="1:5" ht="21">
      <c r="A9" s="1" t="s">
        <v>4</v>
      </c>
      <c r="B9" s="1" t="s">
        <v>10</v>
      </c>
      <c r="C9" s="11">
        <v>1</v>
      </c>
      <c r="D9" s="11">
        <v>1.6</v>
      </c>
      <c r="E9" s="5">
        <f t="shared" ref="E9:E48" si="0">D9/C9*1000</f>
        <v>1600</v>
      </c>
    </row>
    <row r="10" spans="1:5" ht="21">
      <c r="A10" s="1" t="s">
        <v>11</v>
      </c>
      <c r="B10" s="1" t="s">
        <v>12</v>
      </c>
      <c r="C10" s="11">
        <v>2</v>
      </c>
      <c r="D10" s="11">
        <v>2</v>
      </c>
      <c r="E10" s="5">
        <f t="shared" si="0"/>
        <v>1000</v>
      </c>
    </row>
    <row r="11" spans="1:5" ht="21">
      <c r="A11" s="1" t="s">
        <v>11</v>
      </c>
      <c r="B11" s="1" t="s">
        <v>13</v>
      </c>
      <c r="C11" s="11">
        <v>50</v>
      </c>
      <c r="D11" s="11">
        <v>22.5</v>
      </c>
      <c r="E11" s="5">
        <f t="shared" si="0"/>
        <v>450</v>
      </c>
    </row>
    <row r="12" spans="1:5" ht="21">
      <c r="A12" s="1" t="s">
        <v>11</v>
      </c>
      <c r="B12" s="1" t="s">
        <v>14</v>
      </c>
      <c r="C12" s="11">
        <v>21</v>
      </c>
      <c r="D12" s="11">
        <v>42</v>
      </c>
      <c r="E12" s="5">
        <f t="shared" si="0"/>
        <v>2000</v>
      </c>
    </row>
    <row r="13" spans="1:5" ht="21">
      <c r="A13" s="1" t="s">
        <v>11</v>
      </c>
      <c r="B13" s="1" t="s">
        <v>15</v>
      </c>
      <c r="C13" s="11">
        <v>2</v>
      </c>
      <c r="D13" s="11">
        <v>3.5</v>
      </c>
      <c r="E13" s="5">
        <f t="shared" si="0"/>
        <v>1750</v>
      </c>
    </row>
    <row r="14" spans="1:5" ht="21">
      <c r="A14" s="1" t="s">
        <v>11</v>
      </c>
      <c r="B14" s="1" t="s">
        <v>16</v>
      </c>
      <c r="C14" s="11">
        <v>0</v>
      </c>
      <c r="D14" s="11">
        <v>0</v>
      </c>
      <c r="E14" s="5">
        <v>0</v>
      </c>
    </row>
    <row r="15" spans="1:5" ht="21">
      <c r="A15" s="1" t="s">
        <v>11</v>
      </c>
      <c r="B15" s="1" t="s">
        <v>17</v>
      </c>
      <c r="C15" s="11">
        <v>0</v>
      </c>
      <c r="D15" s="11">
        <v>0</v>
      </c>
      <c r="E15" s="5">
        <v>0</v>
      </c>
    </row>
    <row r="16" spans="1:5" ht="42">
      <c r="A16" s="1" t="s">
        <v>18</v>
      </c>
      <c r="B16" s="1" t="s">
        <v>19</v>
      </c>
      <c r="C16" s="11">
        <v>5</v>
      </c>
      <c r="D16" s="11">
        <v>300</v>
      </c>
      <c r="E16" s="5">
        <f t="shared" si="0"/>
        <v>60000</v>
      </c>
    </row>
    <row r="17" spans="1:5" ht="42">
      <c r="A17" s="1" t="s">
        <v>18</v>
      </c>
      <c r="B17" s="1" t="s">
        <v>20</v>
      </c>
      <c r="C17" s="11">
        <v>5</v>
      </c>
      <c r="D17" s="11">
        <v>300</v>
      </c>
      <c r="E17" s="5">
        <f t="shared" si="0"/>
        <v>60000</v>
      </c>
    </row>
    <row r="18" spans="1:5" ht="42">
      <c r="A18" s="1" t="s">
        <v>18</v>
      </c>
      <c r="B18" s="1" t="s">
        <v>21</v>
      </c>
      <c r="C18" s="11">
        <v>3</v>
      </c>
      <c r="D18" s="11">
        <v>180</v>
      </c>
      <c r="E18" s="5">
        <f t="shared" si="0"/>
        <v>60000</v>
      </c>
    </row>
    <row r="19" spans="1:5" ht="42">
      <c r="A19" s="1" t="s">
        <v>18</v>
      </c>
      <c r="B19" s="1" t="s">
        <v>22</v>
      </c>
      <c r="C19" s="11">
        <v>7</v>
      </c>
      <c r="D19" s="11">
        <v>210</v>
      </c>
      <c r="E19" s="5">
        <f t="shared" si="0"/>
        <v>30000</v>
      </c>
    </row>
    <row r="20" spans="1:5" ht="42">
      <c r="A20" s="1" t="s">
        <v>18</v>
      </c>
      <c r="B20" s="1" t="s">
        <v>23</v>
      </c>
      <c r="C20" s="11">
        <v>2</v>
      </c>
      <c r="D20" s="11">
        <v>80</v>
      </c>
      <c r="E20" s="5">
        <f t="shared" si="0"/>
        <v>40000</v>
      </c>
    </row>
    <row r="21" spans="1:5" ht="21">
      <c r="A21" s="1" t="s">
        <v>24</v>
      </c>
      <c r="B21" s="1" t="s">
        <v>25</v>
      </c>
      <c r="C21" s="11">
        <v>39</v>
      </c>
      <c r="D21" s="11">
        <v>1170</v>
      </c>
      <c r="E21" s="5">
        <f t="shared" si="0"/>
        <v>30000</v>
      </c>
    </row>
    <row r="22" spans="1:5" ht="21">
      <c r="A22" s="1" t="s">
        <v>24</v>
      </c>
      <c r="B22" s="1" t="s">
        <v>26</v>
      </c>
      <c r="C22" s="11">
        <v>80</v>
      </c>
      <c r="D22" s="11">
        <v>6000</v>
      </c>
      <c r="E22" s="5">
        <f t="shared" si="0"/>
        <v>75000</v>
      </c>
    </row>
    <row r="23" spans="1:5" ht="21">
      <c r="A23" s="1" t="s">
        <v>24</v>
      </c>
      <c r="B23" s="1" t="s">
        <v>27</v>
      </c>
      <c r="C23" s="11">
        <v>1</v>
      </c>
      <c r="D23" s="11">
        <v>38</v>
      </c>
      <c r="E23" s="5">
        <f t="shared" si="0"/>
        <v>38000</v>
      </c>
    </row>
    <row r="24" spans="1:5" ht="21">
      <c r="A24" s="1" t="s">
        <v>24</v>
      </c>
      <c r="B24" s="1" t="s">
        <v>28</v>
      </c>
      <c r="C24" s="11">
        <v>0</v>
      </c>
      <c r="D24" s="11">
        <v>0</v>
      </c>
      <c r="E24" s="5">
        <v>0</v>
      </c>
    </row>
    <row r="25" spans="1:5" ht="21">
      <c r="A25" s="1" t="s">
        <v>24</v>
      </c>
      <c r="B25" s="1" t="s">
        <v>29</v>
      </c>
      <c r="C25" s="11">
        <v>0</v>
      </c>
      <c r="D25" s="11">
        <v>0</v>
      </c>
      <c r="E25" s="5">
        <v>0</v>
      </c>
    </row>
    <row r="26" spans="1:5" ht="21">
      <c r="A26" s="1" t="s">
        <v>24</v>
      </c>
      <c r="B26" s="1" t="s">
        <v>30</v>
      </c>
      <c r="C26" s="11">
        <v>5</v>
      </c>
      <c r="D26" s="11">
        <v>60</v>
      </c>
      <c r="E26" s="5">
        <f t="shared" si="0"/>
        <v>12000</v>
      </c>
    </row>
    <row r="27" spans="1:5" ht="21">
      <c r="A27" s="1" t="s">
        <v>24</v>
      </c>
      <c r="B27" s="1" t="s">
        <v>31</v>
      </c>
      <c r="C27" s="11">
        <v>20</v>
      </c>
      <c r="D27" s="11">
        <v>400</v>
      </c>
      <c r="E27" s="5">
        <f t="shared" si="0"/>
        <v>20000</v>
      </c>
    </row>
    <row r="28" spans="1:5" ht="21">
      <c r="A28" s="1" t="s">
        <v>24</v>
      </c>
      <c r="B28" s="1" t="s">
        <v>32</v>
      </c>
      <c r="C28" s="11">
        <v>468</v>
      </c>
      <c r="D28" s="11">
        <v>23400</v>
      </c>
      <c r="E28" s="5">
        <f t="shared" si="0"/>
        <v>50000</v>
      </c>
    </row>
    <row r="29" spans="1:5" ht="42">
      <c r="A29" s="1" t="s">
        <v>33</v>
      </c>
      <c r="B29" s="1" t="s">
        <v>34</v>
      </c>
      <c r="C29" s="11">
        <v>150</v>
      </c>
      <c r="D29" s="11">
        <v>2250</v>
      </c>
      <c r="E29" s="5">
        <f t="shared" si="0"/>
        <v>15000</v>
      </c>
    </row>
    <row r="30" spans="1:5" ht="42">
      <c r="A30" s="1" t="s">
        <v>33</v>
      </c>
      <c r="B30" s="1" t="s">
        <v>35</v>
      </c>
      <c r="C30" s="11">
        <v>50</v>
      </c>
      <c r="D30" s="11">
        <v>25</v>
      </c>
      <c r="E30" s="5">
        <f t="shared" si="0"/>
        <v>500</v>
      </c>
    </row>
    <row r="31" spans="1:5" ht="42">
      <c r="A31" s="1" t="s">
        <v>33</v>
      </c>
      <c r="B31" s="1" t="s">
        <v>36</v>
      </c>
      <c r="C31" s="11">
        <v>70</v>
      </c>
      <c r="D31" s="11">
        <v>420</v>
      </c>
      <c r="E31" s="5">
        <f t="shared" si="0"/>
        <v>6000</v>
      </c>
    </row>
    <row r="32" spans="1:5" ht="42">
      <c r="A32" s="1" t="s">
        <v>33</v>
      </c>
      <c r="B32" s="1" t="s">
        <v>37</v>
      </c>
      <c r="C32" s="11">
        <v>50</v>
      </c>
      <c r="D32" s="11">
        <v>500</v>
      </c>
      <c r="E32" s="5">
        <f t="shared" si="0"/>
        <v>10000</v>
      </c>
    </row>
    <row r="33" spans="1:5" ht="42">
      <c r="A33" s="1" t="s">
        <v>33</v>
      </c>
      <c r="B33" s="1" t="s">
        <v>38</v>
      </c>
      <c r="C33" s="11">
        <v>0</v>
      </c>
      <c r="D33" s="11">
        <v>0</v>
      </c>
      <c r="E33" s="5">
        <v>0</v>
      </c>
    </row>
    <row r="34" spans="1:5" ht="42">
      <c r="A34" s="1" t="s">
        <v>33</v>
      </c>
      <c r="B34" s="1" t="s">
        <v>39</v>
      </c>
      <c r="C34" s="11">
        <v>0</v>
      </c>
      <c r="D34" s="11">
        <v>0</v>
      </c>
      <c r="E34" s="5">
        <v>0</v>
      </c>
    </row>
    <row r="35" spans="1:5" ht="42">
      <c r="A35" s="1" t="s">
        <v>33</v>
      </c>
      <c r="B35" s="1" t="s">
        <v>40</v>
      </c>
      <c r="C35" s="11">
        <v>0</v>
      </c>
      <c r="D35" s="11">
        <v>0</v>
      </c>
      <c r="E35" s="5">
        <v>0</v>
      </c>
    </row>
    <row r="36" spans="1:5" ht="42">
      <c r="A36" s="1" t="s">
        <v>33</v>
      </c>
      <c r="B36" s="1" t="s">
        <v>41</v>
      </c>
      <c r="C36" s="11">
        <v>150</v>
      </c>
      <c r="D36" s="11">
        <v>10500</v>
      </c>
      <c r="E36" s="5">
        <f t="shared" si="0"/>
        <v>70000</v>
      </c>
    </row>
    <row r="37" spans="1:5" ht="63">
      <c r="A37" s="1" t="s">
        <v>33</v>
      </c>
      <c r="B37" s="1" t="s">
        <v>42</v>
      </c>
      <c r="C37" s="11">
        <v>20</v>
      </c>
      <c r="D37" s="11">
        <v>1200</v>
      </c>
      <c r="E37" s="5">
        <f t="shared" si="0"/>
        <v>60000</v>
      </c>
    </row>
    <row r="38" spans="1:5" ht="42">
      <c r="A38" s="1" t="s">
        <v>33</v>
      </c>
      <c r="B38" s="1" t="s">
        <v>43</v>
      </c>
      <c r="C38" s="11">
        <v>60</v>
      </c>
      <c r="D38" s="11">
        <v>1650</v>
      </c>
      <c r="E38" s="5">
        <f t="shared" si="0"/>
        <v>27500</v>
      </c>
    </row>
    <row r="39" spans="1:5" ht="42.75">
      <c r="A39" s="1" t="s">
        <v>44</v>
      </c>
      <c r="B39" s="1" t="s">
        <v>45</v>
      </c>
      <c r="C39" s="7">
        <v>0</v>
      </c>
      <c r="D39" s="7">
        <v>0</v>
      </c>
      <c r="E39" s="5">
        <v>0</v>
      </c>
    </row>
    <row r="40" spans="1:5" ht="42">
      <c r="A40" s="1" t="s">
        <v>44</v>
      </c>
      <c r="B40" s="1" t="s">
        <v>46</v>
      </c>
      <c r="C40" s="11">
        <v>1</v>
      </c>
      <c r="D40" s="11">
        <v>1.5</v>
      </c>
      <c r="E40" s="5">
        <f t="shared" si="0"/>
        <v>1500</v>
      </c>
    </row>
    <row r="41" spans="1:5" ht="42">
      <c r="A41" s="1" t="s">
        <v>44</v>
      </c>
      <c r="B41" s="1" t="s">
        <v>47</v>
      </c>
      <c r="C41" s="11">
        <v>0</v>
      </c>
      <c r="D41" s="11">
        <v>0</v>
      </c>
      <c r="E41" s="5">
        <v>0</v>
      </c>
    </row>
    <row r="42" spans="1:5" ht="42.75">
      <c r="A42" s="1" t="s">
        <v>44</v>
      </c>
      <c r="B42" s="1" t="s">
        <v>48</v>
      </c>
      <c r="C42" s="7">
        <v>17</v>
      </c>
      <c r="D42" s="7">
        <v>22</v>
      </c>
      <c r="E42" s="5">
        <f t="shared" si="0"/>
        <v>1294.1176470588236</v>
      </c>
    </row>
    <row r="43" spans="1:5" ht="42.75">
      <c r="A43" s="1" t="s">
        <v>49</v>
      </c>
      <c r="B43" s="1" t="s">
        <v>50</v>
      </c>
      <c r="C43" s="7">
        <v>40</v>
      </c>
      <c r="D43" s="7">
        <v>2000</v>
      </c>
      <c r="E43" s="5">
        <f t="shared" si="0"/>
        <v>50000</v>
      </c>
    </row>
    <row r="44" spans="1:5" ht="42">
      <c r="A44" s="1" t="s">
        <v>49</v>
      </c>
      <c r="B44" s="1" t="s">
        <v>51</v>
      </c>
      <c r="C44" s="11">
        <v>0</v>
      </c>
      <c r="D44" s="11">
        <v>0</v>
      </c>
      <c r="E44" s="5">
        <v>0</v>
      </c>
    </row>
    <row r="45" spans="1:5" ht="42">
      <c r="A45" s="1" t="s">
        <v>49</v>
      </c>
      <c r="B45" s="1" t="s">
        <v>52</v>
      </c>
      <c r="C45" s="11">
        <v>0</v>
      </c>
      <c r="D45" s="11">
        <v>0</v>
      </c>
      <c r="E45" s="5">
        <v>0</v>
      </c>
    </row>
    <row r="46" spans="1:5" ht="42">
      <c r="A46" s="1" t="s">
        <v>49</v>
      </c>
      <c r="B46" s="1" t="s">
        <v>53</v>
      </c>
      <c r="C46" s="11">
        <v>0</v>
      </c>
      <c r="D46" s="11">
        <v>0</v>
      </c>
      <c r="E46" s="5">
        <v>0</v>
      </c>
    </row>
    <row r="47" spans="1:5" ht="42">
      <c r="A47" s="1" t="s">
        <v>54</v>
      </c>
      <c r="B47" s="1" t="s">
        <v>55</v>
      </c>
      <c r="C47" s="11">
        <v>0</v>
      </c>
      <c r="D47" s="11">
        <v>0</v>
      </c>
      <c r="E47" s="5">
        <v>0</v>
      </c>
    </row>
    <row r="48" spans="1:5" ht="42">
      <c r="A48" s="1" t="s">
        <v>54</v>
      </c>
      <c r="B48" s="1" t="s">
        <v>56</v>
      </c>
      <c r="C48" s="11">
        <v>100</v>
      </c>
      <c r="D48" s="11">
        <v>295</v>
      </c>
      <c r="E48" s="5">
        <f t="shared" si="0"/>
        <v>2950</v>
      </c>
    </row>
    <row r="49" spans="1:5" ht="42">
      <c r="A49" s="1" t="s">
        <v>54</v>
      </c>
      <c r="B49" s="1" t="s">
        <v>54</v>
      </c>
      <c r="C49" s="11">
        <v>0</v>
      </c>
      <c r="D49" s="11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4099</v>
      </c>
      <c r="D50" s="11">
        <f t="shared" si="1"/>
        <v>59780.6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3969</v>
      </c>
      <c r="D51" s="11">
        <f t="shared" si="2"/>
        <v>59725.599999999999</v>
      </c>
      <c r="E51" s="14"/>
    </row>
    <row r="52" spans="1:5" ht="21">
      <c r="A52" s="17" t="s">
        <v>59</v>
      </c>
      <c r="B52" s="18"/>
      <c r="C52" s="11">
        <f t="shared" ref="C52:D52" si="3">C50-C51</f>
        <v>130</v>
      </c>
      <c r="D52" s="11">
        <f t="shared" si="3"/>
        <v>55</v>
      </c>
      <c r="E52" s="14"/>
    </row>
    <row r="53" spans="1:5" ht="21">
      <c r="A53" s="19" t="s">
        <v>60</v>
      </c>
      <c r="B53" s="20"/>
      <c r="C53" s="10">
        <v>7263.48</v>
      </c>
      <c r="D53" s="10"/>
      <c r="E53" s="14"/>
    </row>
    <row r="54" spans="1:5" ht="21">
      <c r="A54" s="19" t="s">
        <v>61</v>
      </c>
      <c r="B54" s="20"/>
      <c r="C54" s="10">
        <v>2624</v>
      </c>
      <c r="D54" s="10"/>
      <c r="E54" s="14"/>
    </row>
    <row r="55" spans="1:5" ht="21" customHeight="1">
      <c r="A55" s="19" t="s">
        <v>62</v>
      </c>
      <c r="B55" s="20"/>
      <c r="C55" s="10">
        <v>13986.48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rightToLeft="1" workbookViewId="0">
      <selection activeCell="E3" sqref="E3"/>
    </sheetView>
  </sheetViews>
  <sheetFormatPr defaultRowHeight="15"/>
  <cols>
    <col min="2" max="2" width="15.28515625" customWidth="1"/>
    <col min="3" max="3" width="17.140625" customWidth="1"/>
    <col min="4" max="4" width="17.5703125" customWidth="1"/>
    <col min="5" max="5" width="23.28515625" customWidth="1"/>
  </cols>
  <sheetData>
    <row r="1" spans="1:5" ht="21" customHeight="1">
      <c r="A1" s="28" t="s">
        <v>73</v>
      </c>
      <c r="B1" s="28"/>
      <c r="C1" s="28"/>
      <c r="D1" s="28"/>
      <c r="E1" s="28"/>
    </row>
    <row r="2" spans="1:5" ht="42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11">
        <v>1970</v>
      </c>
      <c r="D3" s="11">
        <v>8865</v>
      </c>
      <c r="E3" s="5">
        <f>D3/C3*1000</f>
        <v>4500</v>
      </c>
    </row>
    <row r="4" spans="1:5" ht="21">
      <c r="A4" s="1" t="s">
        <v>4</v>
      </c>
      <c r="B4" s="1" t="s">
        <v>5</v>
      </c>
      <c r="C4" s="11">
        <v>450</v>
      </c>
      <c r="D4" s="11">
        <v>292</v>
      </c>
      <c r="E4" s="5">
        <f t="shared" ref="E4:E42" si="0">D4/C4*1000</f>
        <v>648.8888888888888</v>
      </c>
    </row>
    <row r="5" spans="1:5" ht="21">
      <c r="A5" s="1" t="s">
        <v>4</v>
      </c>
      <c r="B5" s="1" t="s">
        <v>6</v>
      </c>
      <c r="C5" s="11">
        <v>1730</v>
      </c>
      <c r="D5" s="11">
        <v>7612</v>
      </c>
      <c r="E5" s="5">
        <f t="shared" si="0"/>
        <v>4400</v>
      </c>
    </row>
    <row r="6" spans="1:5" ht="21">
      <c r="A6" s="1" t="s">
        <v>4</v>
      </c>
      <c r="B6" s="1" t="s">
        <v>7</v>
      </c>
      <c r="C6" s="11">
        <v>970</v>
      </c>
      <c r="D6" s="11">
        <v>349.2</v>
      </c>
      <c r="E6" s="5">
        <f t="shared" si="0"/>
        <v>360</v>
      </c>
    </row>
    <row r="7" spans="1:5" ht="21">
      <c r="A7" s="1" t="s">
        <v>4</v>
      </c>
      <c r="B7" s="1" t="s">
        <v>8</v>
      </c>
      <c r="C7" s="11">
        <v>0</v>
      </c>
      <c r="D7" s="11">
        <v>0</v>
      </c>
      <c r="E7" s="5">
        <v>0</v>
      </c>
    </row>
    <row r="8" spans="1:5" ht="21">
      <c r="A8" s="1" t="s">
        <v>4</v>
      </c>
      <c r="B8" s="1" t="s">
        <v>9</v>
      </c>
      <c r="C8" s="11">
        <v>0</v>
      </c>
      <c r="D8" s="11">
        <v>0</v>
      </c>
      <c r="E8" s="5">
        <v>0</v>
      </c>
    </row>
    <row r="9" spans="1:5" ht="21">
      <c r="A9" s="1" t="s">
        <v>4</v>
      </c>
      <c r="B9" s="1" t="s">
        <v>10</v>
      </c>
      <c r="C9" s="11">
        <v>0</v>
      </c>
      <c r="D9" s="11">
        <v>0</v>
      </c>
      <c r="E9" s="5">
        <v>0</v>
      </c>
    </row>
    <row r="10" spans="1:5" ht="21">
      <c r="A10" s="1" t="s">
        <v>11</v>
      </c>
      <c r="B10" s="1" t="s">
        <v>12</v>
      </c>
      <c r="C10" s="11">
        <v>0</v>
      </c>
      <c r="D10" s="11">
        <v>0</v>
      </c>
      <c r="E10" s="5">
        <v>0</v>
      </c>
    </row>
    <row r="11" spans="1:5" ht="21">
      <c r="A11" s="1" t="s">
        <v>11</v>
      </c>
      <c r="B11" s="1" t="s">
        <v>13</v>
      </c>
      <c r="C11" s="11">
        <v>45</v>
      </c>
      <c r="D11" s="11">
        <v>9</v>
      </c>
      <c r="E11" s="5">
        <f t="shared" si="0"/>
        <v>200</v>
      </c>
    </row>
    <row r="12" spans="1:5" ht="21">
      <c r="A12" s="1" t="s">
        <v>11</v>
      </c>
      <c r="B12" s="1" t="s">
        <v>14</v>
      </c>
      <c r="C12" s="11">
        <v>560</v>
      </c>
      <c r="D12" s="11">
        <v>1400</v>
      </c>
      <c r="E12" s="5">
        <f t="shared" si="0"/>
        <v>2500</v>
      </c>
    </row>
    <row r="13" spans="1:5" ht="21">
      <c r="A13" s="1" t="s">
        <v>11</v>
      </c>
      <c r="B13" s="1" t="s">
        <v>15</v>
      </c>
      <c r="C13" s="11">
        <v>0</v>
      </c>
      <c r="D13" s="11">
        <v>0</v>
      </c>
      <c r="E13" s="5">
        <v>0</v>
      </c>
    </row>
    <row r="14" spans="1:5" ht="21">
      <c r="A14" s="1" t="s">
        <v>11</v>
      </c>
      <c r="B14" s="1" t="s">
        <v>16</v>
      </c>
      <c r="C14" s="11">
        <v>600</v>
      </c>
      <c r="D14" s="11">
        <v>120</v>
      </c>
      <c r="E14" s="5">
        <f t="shared" si="0"/>
        <v>200</v>
      </c>
    </row>
    <row r="15" spans="1:5" ht="21">
      <c r="A15" s="1" t="s">
        <v>11</v>
      </c>
      <c r="B15" s="1" t="s">
        <v>17</v>
      </c>
      <c r="C15" s="11">
        <v>0</v>
      </c>
      <c r="D15" s="11">
        <v>0</v>
      </c>
      <c r="E15" s="5">
        <v>0</v>
      </c>
    </row>
    <row r="16" spans="1:5" ht="42">
      <c r="A16" s="1" t="s">
        <v>18</v>
      </c>
      <c r="B16" s="1" t="s">
        <v>19</v>
      </c>
      <c r="C16" s="11">
        <v>0</v>
      </c>
      <c r="D16" s="11">
        <v>0</v>
      </c>
      <c r="E16" s="5">
        <v>0</v>
      </c>
    </row>
    <row r="17" spans="1:5" ht="42">
      <c r="A17" s="1" t="s">
        <v>18</v>
      </c>
      <c r="B17" s="1" t="s">
        <v>20</v>
      </c>
      <c r="C17" s="11">
        <v>0</v>
      </c>
      <c r="D17" s="11">
        <v>0</v>
      </c>
      <c r="E17" s="5">
        <v>0</v>
      </c>
    </row>
    <row r="18" spans="1:5" ht="42">
      <c r="A18" s="1" t="s">
        <v>18</v>
      </c>
      <c r="B18" s="1" t="s">
        <v>21</v>
      </c>
      <c r="C18" s="11">
        <v>0</v>
      </c>
      <c r="D18" s="11">
        <v>0</v>
      </c>
      <c r="E18" s="5">
        <v>0</v>
      </c>
    </row>
    <row r="19" spans="1:5" ht="42">
      <c r="A19" s="1" t="s">
        <v>18</v>
      </c>
      <c r="B19" s="1" t="s">
        <v>22</v>
      </c>
      <c r="C19" s="11">
        <v>350</v>
      </c>
      <c r="D19" s="11">
        <v>16450</v>
      </c>
      <c r="E19" s="5">
        <f t="shared" si="0"/>
        <v>47000</v>
      </c>
    </row>
    <row r="20" spans="1:5" ht="42">
      <c r="A20" s="1" t="s">
        <v>18</v>
      </c>
      <c r="B20" s="1" t="s">
        <v>23</v>
      </c>
      <c r="C20" s="11">
        <v>90</v>
      </c>
      <c r="D20" s="11">
        <v>3150</v>
      </c>
      <c r="E20" s="5">
        <f t="shared" si="0"/>
        <v>35000</v>
      </c>
    </row>
    <row r="21" spans="1:5" ht="21">
      <c r="A21" s="1" t="s">
        <v>24</v>
      </c>
      <c r="B21" s="1" t="s">
        <v>25</v>
      </c>
      <c r="C21" s="11">
        <v>1750</v>
      </c>
      <c r="D21" s="11">
        <v>63000</v>
      </c>
      <c r="E21" s="5">
        <f t="shared" si="0"/>
        <v>36000</v>
      </c>
    </row>
    <row r="22" spans="1:5" ht="21">
      <c r="A22" s="1" t="s">
        <v>24</v>
      </c>
      <c r="B22" s="1" t="s">
        <v>26</v>
      </c>
      <c r="C22" s="11">
        <v>235</v>
      </c>
      <c r="D22" s="11">
        <v>18800</v>
      </c>
      <c r="E22" s="5">
        <f t="shared" si="0"/>
        <v>80000</v>
      </c>
    </row>
    <row r="23" spans="1:5" ht="21">
      <c r="A23" s="1" t="s">
        <v>24</v>
      </c>
      <c r="B23" s="1" t="s">
        <v>27</v>
      </c>
      <c r="C23" s="11">
        <v>0</v>
      </c>
      <c r="D23" s="11">
        <v>0</v>
      </c>
      <c r="E23" s="5">
        <v>0</v>
      </c>
    </row>
    <row r="24" spans="1:5" ht="21">
      <c r="A24" s="1" t="s">
        <v>24</v>
      </c>
      <c r="B24" s="1" t="s">
        <v>28</v>
      </c>
      <c r="C24" s="11">
        <v>0</v>
      </c>
      <c r="D24" s="11">
        <v>0</v>
      </c>
      <c r="E24" s="5">
        <v>0</v>
      </c>
    </row>
    <row r="25" spans="1:5" ht="21">
      <c r="A25" s="1" t="s">
        <v>24</v>
      </c>
      <c r="B25" s="1" t="s">
        <v>29</v>
      </c>
      <c r="C25" s="11">
        <v>0</v>
      </c>
      <c r="D25" s="11">
        <v>0</v>
      </c>
      <c r="E25" s="5">
        <v>0</v>
      </c>
    </row>
    <row r="26" spans="1:5" ht="21">
      <c r="A26" s="1" t="s">
        <v>24</v>
      </c>
      <c r="B26" s="1" t="s">
        <v>30</v>
      </c>
      <c r="C26" s="11">
        <v>190</v>
      </c>
      <c r="D26" s="11">
        <v>2470</v>
      </c>
      <c r="E26" s="5">
        <f t="shared" si="0"/>
        <v>13000</v>
      </c>
    </row>
    <row r="27" spans="1:5" ht="21">
      <c r="A27" s="1" t="s">
        <v>24</v>
      </c>
      <c r="B27" s="1" t="s">
        <v>31</v>
      </c>
      <c r="C27" s="11">
        <v>0</v>
      </c>
      <c r="D27" s="11">
        <v>0</v>
      </c>
      <c r="E27" s="5">
        <v>0</v>
      </c>
    </row>
    <row r="28" spans="1:5" ht="21">
      <c r="A28" s="1" t="s">
        <v>24</v>
      </c>
      <c r="B28" s="1" t="s">
        <v>32</v>
      </c>
      <c r="C28" s="11">
        <v>0</v>
      </c>
      <c r="D28" s="11">
        <v>0</v>
      </c>
      <c r="E28" s="5">
        <v>0</v>
      </c>
    </row>
    <row r="29" spans="1:5" ht="42">
      <c r="A29" s="1" t="s">
        <v>33</v>
      </c>
      <c r="B29" s="1" t="s">
        <v>34</v>
      </c>
      <c r="C29" s="11">
        <v>1450</v>
      </c>
      <c r="D29" s="11">
        <v>21750</v>
      </c>
      <c r="E29" s="5">
        <f t="shared" si="0"/>
        <v>15000</v>
      </c>
    </row>
    <row r="30" spans="1:5" ht="42">
      <c r="A30" s="1" t="s">
        <v>33</v>
      </c>
      <c r="B30" s="1" t="s">
        <v>35</v>
      </c>
      <c r="C30" s="11">
        <v>140</v>
      </c>
      <c r="D30" s="11">
        <v>168</v>
      </c>
      <c r="E30" s="5">
        <f t="shared" si="0"/>
        <v>1200</v>
      </c>
    </row>
    <row r="31" spans="1:5" ht="42">
      <c r="A31" s="1" t="s">
        <v>33</v>
      </c>
      <c r="B31" s="1" t="s">
        <v>36</v>
      </c>
      <c r="C31" s="11">
        <v>28</v>
      </c>
      <c r="D31" s="11">
        <v>170</v>
      </c>
      <c r="E31" s="5">
        <f t="shared" si="0"/>
        <v>6071.4285714285716</v>
      </c>
    </row>
    <row r="32" spans="1:5" ht="42">
      <c r="A32" s="1" t="s">
        <v>33</v>
      </c>
      <c r="B32" s="1" t="s">
        <v>37</v>
      </c>
      <c r="C32" s="11">
        <v>350</v>
      </c>
      <c r="D32" s="11">
        <v>4550</v>
      </c>
      <c r="E32" s="5">
        <f t="shared" si="0"/>
        <v>13000</v>
      </c>
    </row>
    <row r="33" spans="1:5" ht="42">
      <c r="A33" s="1" t="s">
        <v>33</v>
      </c>
      <c r="B33" s="1" t="s">
        <v>38</v>
      </c>
      <c r="C33" s="11">
        <v>10</v>
      </c>
      <c r="D33" s="11">
        <v>10</v>
      </c>
      <c r="E33" s="5">
        <f t="shared" si="0"/>
        <v>1000</v>
      </c>
    </row>
    <row r="34" spans="1:5" ht="42">
      <c r="A34" s="1" t="s">
        <v>33</v>
      </c>
      <c r="B34" s="1" t="s">
        <v>39</v>
      </c>
      <c r="C34" s="11">
        <v>4</v>
      </c>
      <c r="D34" s="11">
        <v>200</v>
      </c>
      <c r="E34" s="5">
        <f t="shared" si="0"/>
        <v>50000</v>
      </c>
    </row>
    <row r="35" spans="1:5" ht="42">
      <c r="A35" s="1" t="s">
        <v>33</v>
      </c>
      <c r="B35" s="1" t="s">
        <v>40</v>
      </c>
      <c r="C35" s="11">
        <v>0</v>
      </c>
      <c r="D35" s="11">
        <v>0</v>
      </c>
      <c r="E35" s="5">
        <v>0</v>
      </c>
    </row>
    <row r="36" spans="1:5" ht="42">
      <c r="A36" s="1" t="s">
        <v>33</v>
      </c>
      <c r="B36" s="1" t="s">
        <v>41</v>
      </c>
      <c r="C36" s="11">
        <v>210</v>
      </c>
      <c r="D36" s="11">
        <v>14700</v>
      </c>
      <c r="E36" s="5">
        <f t="shared" si="0"/>
        <v>70000</v>
      </c>
    </row>
    <row r="37" spans="1:5" ht="42">
      <c r="A37" s="1" t="s">
        <v>33</v>
      </c>
      <c r="B37" s="1" t="s">
        <v>42</v>
      </c>
      <c r="C37" s="11">
        <v>0</v>
      </c>
      <c r="D37" s="11">
        <v>0</v>
      </c>
      <c r="E37" s="5">
        <v>0</v>
      </c>
    </row>
    <row r="38" spans="1:5" ht="42">
      <c r="A38" s="1" t="s">
        <v>33</v>
      </c>
      <c r="B38" s="1" t="s">
        <v>43</v>
      </c>
      <c r="C38" s="11">
        <v>0</v>
      </c>
      <c r="D38" s="11">
        <v>0</v>
      </c>
      <c r="E38" s="5">
        <v>0</v>
      </c>
    </row>
    <row r="39" spans="1:5" ht="42">
      <c r="A39" s="1" t="s">
        <v>44</v>
      </c>
      <c r="B39" s="1" t="s">
        <v>45</v>
      </c>
      <c r="C39" s="11">
        <v>0</v>
      </c>
      <c r="D39" s="11">
        <v>0</v>
      </c>
      <c r="E39" s="5">
        <v>0</v>
      </c>
    </row>
    <row r="40" spans="1:5" ht="42">
      <c r="A40" s="1" t="s">
        <v>44</v>
      </c>
      <c r="B40" s="1" t="s">
        <v>46</v>
      </c>
      <c r="C40" s="11">
        <v>0</v>
      </c>
      <c r="D40" s="11">
        <v>0</v>
      </c>
      <c r="E40" s="5">
        <v>0</v>
      </c>
    </row>
    <row r="41" spans="1:5" ht="42">
      <c r="A41" s="1" t="s">
        <v>44</v>
      </c>
      <c r="B41" s="1" t="s">
        <v>47</v>
      </c>
      <c r="C41" s="11">
        <v>0</v>
      </c>
      <c r="D41" s="11">
        <v>0</v>
      </c>
      <c r="E41" s="5">
        <v>0</v>
      </c>
    </row>
    <row r="42" spans="1:5" ht="42.75">
      <c r="A42" s="1" t="s">
        <v>44</v>
      </c>
      <c r="B42" s="1" t="s">
        <v>48</v>
      </c>
      <c r="C42" s="7">
        <v>3</v>
      </c>
      <c r="D42" s="7">
        <v>5</v>
      </c>
      <c r="E42" s="5">
        <f t="shared" si="0"/>
        <v>1666.6666666666667</v>
      </c>
    </row>
    <row r="43" spans="1:5" ht="42">
      <c r="A43" s="1" t="s">
        <v>49</v>
      </c>
      <c r="B43" s="1" t="s">
        <v>50</v>
      </c>
      <c r="C43" s="11">
        <v>0</v>
      </c>
      <c r="D43" s="11">
        <v>0</v>
      </c>
      <c r="E43" s="5">
        <v>0</v>
      </c>
    </row>
    <row r="44" spans="1:5" ht="42">
      <c r="A44" s="1" t="s">
        <v>49</v>
      </c>
      <c r="B44" s="1" t="s">
        <v>51</v>
      </c>
      <c r="C44" s="11">
        <v>0</v>
      </c>
      <c r="D44" s="11">
        <v>0</v>
      </c>
      <c r="E44" s="5">
        <v>0</v>
      </c>
    </row>
    <row r="45" spans="1:5" ht="42">
      <c r="A45" s="1" t="s">
        <v>49</v>
      </c>
      <c r="B45" s="1" t="s">
        <v>52</v>
      </c>
      <c r="C45" s="11">
        <v>0</v>
      </c>
      <c r="D45" s="11">
        <v>0</v>
      </c>
      <c r="E45" s="5">
        <v>0</v>
      </c>
    </row>
    <row r="46" spans="1:5" ht="42">
      <c r="A46" s="1" t="s">
        <v>49</v>
      </c>
      <c r="B46" s="1" t="s">
        <v>53</v>
      </c>
      <c r="C46" s="11">
        <v>0</v>
      </c>
      <c r="D46" s="11">
        <v>0</v>
      </c>
      <c r="E46" s="5">
        <v>0</v>
      </c>
    </row>
    <row r="47" spans="1:5" ht="42">
      <c r="A47" s="1" t="s">
        <v>54</v>
      </c>
      <c r="B47" s="1" t="s">
        <v>55</v>
      </c>
      <c r="C47" s="11">
        <v>0</v>
      </c>
      <c r="D47" s="11">
        <v>0</v>
      </c>
      <c r="E47" s="5">
        <v>0</v>
      </c>
    </row>
    <row r="48" spans="1:5" ht="42">
      <c r="A48" s="1" t="s">
        <v>54</v>
      </c>
      <c r="B48" s="1" t="s">
        <v>56</v>
      </c>
      <c r="C48" s="11">
        <v>0</v>
      </c>
      <c r="D48" s="11">
        <v>0</v>
      </c>
      <c r="E48" s="5">
        <v>0</v>
      </c>
    </row>
    <row r="49" spans="1:5" ht="42">
      <c r="A49" s="1" t="s">
        <v>54</v>
      </c>
      <c r="B49" s="1" t="s">
        <v>54</v>
      </c>
      <c r="C49" s="11">
        <v>0</v>
      </c>
      <c r="D49" s="11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11135</v>
      </c>
      <c r="D50" s="11">
        <f t="shared" si="1"/>
        <v>164070.20000000001</v>
      </c>
      <c r="E50" s="14"/>
    </row>
    <row r="51" spans="1:5" ht="21">
      <c r="A51" s="15" t="s">
        <v>58</v>
      </c>
      <c r="B51" s="16"/>
      <c r="C51" s="11">
        <f t="shared" ref="C51:D51" si="2">C50-C4-C6-C11-C14-C30-C33</f>
        <v>8920</v>
      </c>
      <c r="D51" s="11">
        <f t="shared" si="2"/>
        <v>163122</v>
      </c>
      <c r="E51" s="14"/>
    </row>
    <row r="52" spans="1:5" ht="21">
      <c r="A52" s="17" t="s">
        <v>59</v>
      </c>
      <c r="B52" s="18"/>
      <c r="C52" s="11">
        <f t="shared" ref="C52:D52" si="3">C50-C51</f>
        <v>2215</v>
      </c>
      <c r="D52" s="11">
        <f t="shared" si="3"/>
        <v>948.20000000001164</v>
      </c>
      <c r="E52" s="14"/>
    </row>
    <row r="53" spans="1:5" ht="21">
      <c r="A53" s="19" t="s">
        <v>60</v>
      </c>
      <c r="B53" s="20"/>
      <c r="C53" s="10">
        <v>6388</v>
      </c>
      <c r="D53" s="10"/>
      <c r="E53" s="14"/>
    </row>
    <row r="54" spans="1:5" ht="21">
      <c r="A54" s="19" t="s">
        <v>61</v>
      </c>
      <c r="B54" s="20"/>
      <c r="C54" s="10">
        <v>12900</v>
      </c>
      <c r="D54" s="10"/>
      <c r="E54" s="14"/>
    </row>
    <row r="55" spans="1:5" ht="21" customHeight="1">
      <c r="A55" s="19" t="s">
        <v>62</v>
      </c>
      <c r="B55" s="20"/>
      <c r="C55" s="10">
        <v>30423</v>
      </c>
      <c r="D55" s="10"/>
      <c r="E55" s="14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rightToLeft="1" topLeftCell="A43" workbookViewId="0">
      <selection activeCell="G7" sqref="G7"/>
    </sheetView>
  </sheetViews>
  <sheetFormatPr defaultRowHeight="15"/>
  <cols>
    <col min="2" max="2" width="12.28515625" customWidth="1"/>
    <col min="3" max="3" width="18.28515625" customWidth="1"/>
    <col min="4" max="4" width="15.7109375" customWidth="1"/>
    <col min="5" max="5" width="21.5703125" customWidth="1"/>
  </cols>
  <sheetData>
    <row r="1" spans="1:5" ht="21" customHeight="1">
      <c r="A1" s="28" t="s">
        <v>74</v>
      </c>
      <c r="B1" s="28"/>
      <c r="C1" s="28"/>
      <c r="D1" s="28"/>
      <c r="E1" s="28"/>
    </row>
    <row r="2" spans="1:5" ht="42.75" thickBot="1">
      <c r="A2" s="13" t="s">
        <v>0</v>
      </c>
      <c r="B2" s="13" t="s">
        <v>1</v>
      </c>
      <c r="C2" s="2" t="s">
        <v>2</v>
      </c>
      <c r="D2" s="2" t="s">
        <v>3</v>
      </c>
      <c r="E2" s="2" t="s">
        <v>65</v>
      </c>
    </row>
    <row r="3" spans="1:5" ht="21">
      <c r="A3" s="1" t="s">
        <v>4</v>
      </c>
      <c r="B3" s="1" t="s">
        <v>64</v>
      </c>
      <c r="C3" s="21">
        <v>495</v>
      </c>
      <c r="D3" s="21">
        <v>2871</v>
      </c>
      <c r="E3" s="5">
        <f>D3/C3*1000</f>
        <v>5800</v>
      </c>
    </row>
    <row r="4" spans="1:5" ht="21">
      <c r="A4" s="1" t="s">
        <v>4</v>
      </c>
      <c r="B4" s="1" t="s">
        <v>5</v>
      </c>
      <c r="C4" s="8">
        <v>0</v>
      </c>
      <c r="D4" s="8">
        <v>0</v>
      </c>
      <c r="E4" s="5">
        <v>0</v>
      </c>
    </row>
    <row r="5" spans="1:5" ht="21">
      <c r="A5" s="1" t="s">
        <v>4</v>
      </c>
      <c r="B5" s="1" t="s">
        <v>6</v>
      </c>
      <c r="C5" s="8">
        <v>189</v>
      </c>
      <c r="D5" s="8">
        <v>756</v>
      </c>
      <c r="E5" s="5">
        <f t="shared" ref="E5:E55" si="0">D5/C5*1000</f>
        <v>4000</v>
      </c>
    </row>
    <row r="6" spans="1:5" ht="21">
      <c r="A6" s="1" t="s">
        <v>4</v>
      </c>
      <c r="B6" s="1" t="s">
        <v>7</v>
      </c>
      <c r="C6" s="8">
        <v>0</v>
      </c>
      <c r="D6" s="8">
        <v>0</v>
      </c>
      <c r="E6" s="5">
        <v>0</v>
      </c>
    </row>
    <row r="7" spans="1:5" ht="42">
      <c r="A7" s="1" t="s">
        <v>4</v>
      </c>
      <c r="B7" s="1" t="s">
        <v>8</v>
      </c>
      <c r="C7" s="8">
        <v>58</v>
      </c>
      <c r="D7" s="8">
        <v>232</v>
      </c>
      <c r="E7" s="5">
        <f t="shared" si="0"/>
        <v>4000</v>
      </c>
    </row>
    <row r="8" spans="1:5" ht="21">
      <c r="A8" s="1" t="s">
        <v>4</v>
      </c>
      <c r="B8" s="1" t="s">
        <v>9</v>
      </c>
      <c r="C8" s="8">
        <v>0</v>
      </c>
      <c r="D8" s="8">
        <v>0</v>
      </c>
      <c r="E8" s="5">
        <v>0</v>
      </c>
    </row>
    <row r="9" spans="1:5" ht="21">
      <c r="A9" s="1" t="s">
        <v>4</v>
      </c>
      <c r="B9" s="1" t="s">
        <v>10</v>
      </c>
      <c r="C9" s="8">
        <v>7</v>
      </c>
      <c r="D9" s="8">
        <v>21</v>
      </c>
      <c r="E9" s="5">
        <f t="shared" si="0"/>
        <v>3000</v>
      </c>
    </row>
    <row r="10" spans="1:5" ht="21">
      <c r="A10" s="1" t="s">
        <v>11</v>
      </c>
      <c r="B10" s="1" t="s">
        <v>12</v>
      </c>
      <c r="C10" s="22">
        <v>0</v>
      </c>
      <c r="D10" s="11">
        <v>0</v>
      </c>
      <c r="E10" s="5">
        <v>0</v>
      </c>
    </row>
    <row r="11" spans="1:5" ht="21">
      <c r="A11" s="1" t="s">
        <v>11</v>
      </c>
      <c r="B11" s="1" t="s">
        <v>13</v>
      </c>
      <c r="C11" s="11">
        <v>0</v>
      </c>
      <c r="D11" s="11">
        <v>0</v>
      </c>
      <c r="E11" s="5">
        <v>0</v>
      </c>
    </row>
    <row r="12" spans="1:5" ht="21">
      <c r="A12" s="1" t="s">
        <v>11</v>
      </c>
      <c r="B12" s="1" t="s">
        <v>14</v>
      </c>
      <c r="C12" s="11">
        <f>SUM(C1:C2)</f>
        <v>0</v>
      </c>
      <c r="D12" s="11">
        <v>0</v>
      </c>
      <c r="E12" s="5">
        <v>0</v>
      </c>
    </row>
    <row r="13" spans="1:5" ht="21">
      <c r="A13" s="1" t="s">
        <v>11</v>
      </c>
      <c r="B13" s="1" t="s">
        <v>15</v>
      </c>
      <c r="C13" s="11">
        <v>0</v>
      </c>
      <c r="D13" s="11">
        <v>0</v>
      </c>
      <c r="E13" s="5">
        <v>0</v>
      </c>
    </row>
    <row r="14" spans="1:5" ht="21">
      <c r="A14" s="1" t="s">
        <v>11</v>
      </c>
      <c r="B14" s="1" t="s">
        <v>16</v>
      </c>
      <c r="C14" s="11">
        <v>0</v>
      </c>
      <c r="D14" s="11">
        <v>0</v>
      </c>
      <c r="E14" s="5">
        <v>0</v>
      </c>
    </row>
    <row r="15" spans="1:5" ht="21">
      <c r="A15" s="1" t="s">
        <v>11</v>
      </c>
      <c r="B15" s="1" t="s">
        <v>17</v>
      </c>
      <c r="C15" s="8">
        <v>4</v>
      </c>
      <c r="D15" s="8">
        <v>8</v>
      </c>
      <c r="E15" s="5">
        <f t="shared" si="0"/>
        <v>2000</v>
      </c>
    </row>
    <row r="16" spans="1:5" ht="42">
      <c r="A16" s="1" t="s">
        <v>18</v>
      </c>
      <c r="B16" s="1" t="s">
        <v>19</v>
      </c>
      <c r="C16" s="8">
        <v>0</v>
      </c>
      <c r="D16" s="8">
        <v>0</v>
      </c>
      <c r="E16" s="5">
        <v>0</v>
      </c>
    </row>
    <row r="17" spans="1:5" ht="42">
      <c r="A17" s="1" t="s">
        <v>18</v>
      </c>
      <c r="B17" s="1" t="s">
        <v>20</v>
      </c>
      <c r="C17" s="8">
        <v>0</v>
      </c>
      <c r="D17" s="8">
        <v>0</v>
      </c>
      <c r="E17" s="5">
        <v>0</v>
      </c>
    </row>
    <row r="18" spans="1:5" ht="42">
      <c r="A18" s="1" t="s">
        <v>18</v>
      </c>
      <c r="B18" s="1" t="s">
        <v>21</v>
      </c>
      <c r="C18" s="8">
        <v>0</v>
      </c>
      <c r="D18" s="8">
        <v>0</v>
      </c>
      <c r="E18" s="5">
        <v>0</v>
      </c>
    </row>
    <row r="19" spans="1:5" ht="42">
      <c r="A19" s="1" t="s">
        <v>18</v>
      </c>
      <c r="B19" s="1" t="s">
        <v>22</v>
      </c>
      <c r="C19" s="8">
        <v>7</v>
      </c>
      <c r="D19" s="8">
        <v>210</v>
      </c>
      <c r="E19" s="5">
        <f t="shared" si="0"/>
        <v>30000</v>
      </c>
    </row>
    <row r="20" spans="1:5" ht="42">
      <c r="A20" s="1" t="s">
        <v>18</v>
      </c>
      <c r="B20" s="1" t="s">
        <v>23</v>
      </c>
      <c r="C20" s="8">
        <v>24</v>
      </c>
      <c r="D20" s="8">
        <v>240</v>
      </c>
      <c r="E20" s="5">
        <f t="shared" si="0"/>
        <v>10000</v>
      </c>
    </row>
    <row r="21" spans="1:5" ht="21">
      <c r="A21" s="1" t="s">
        <v>24</v>
      </c>
      <c r="B21" s="1" t="s">
        <v>25</v>
      </c>
      <c r="C21" s="8">
        <v>400</v>
      </c>
      <c r="D21" s="8">
        <v>16000</v>
      </c>
      <c r="E21" s="5">
        <f t="shared" si="0"/>
        <v>40000</v>
      </c>
    </row>
    <row r="22" spans="1:5" ht="21">
      <c r="A22" s="1" t="s">
        <v>24</v>
      </c>
      <c r="B22" s="1" t="s">
        <v>26</v>
      </c>
      <c r="C22" s="8">
        <v>10</v>
      </c>
      <c r="D22" s="8">
        <v>500</v>
      </c>
      <c r="E22" s="5">
        <f t="shared" si="0"/>
        <v>50000</v>
      </c>
    </row>
    <row r="23" spans="1:5" ht="21">
      <c r="A23" s="1" t="s">
        <v>24</v>
      </c>
      <c r="B23" s="1" t="s">
        <v>27</v>
      </c>
      <c r="C23" s="8">
        <v>30</v>
      </c>
      <c r="D23" s="8">
        <v>1050</v>
      </c>
      <c r="E23" s="5">
        <f t="shared" si="0"/>
        <v>35000</v>
      </c>
    </row>
    <row r="24" spans="1:5" ht="21">
      <c r="A24" s="1" t="s">
        <v>24</v>
      </c>
      <c r="B24" s="1" t="s">
        <v>28</v>
      </c>
      <c r="C24" s="8">
        <v>25</v>
      </c>
      <c r="D24" s="8">
        <v>875</v>
      </c>
      <c r="E24" s="5">
        <f t="shared" si="0"/>
        <v>35000</v>
      </c>
    </row>
    <row r="25" spans="1:5" ht="21">
      <c r="A25" s="1" t="s">
        <v>24</v>
      </c>
      <c r="B25" s="1" t="s">
        <v>29</v>
      </c>
      <c r="C25" s="8">
        <v>0</v>
      </c>
      <c r="D25" s="8"/>
      <c r="E25" s="5">
        <v>0</v>
      </c>
    </row>
    <row r="26" spans="1:5" ht="21">
      <c r="A26" s="1" t="s">
        <v>24</v>
      </c>
      <c r="B26" s="1" t="s">
        <v>30</v>
      </c>
      <c r="C26" s="8">
        <v>5</v>
      </c>
      <c r="D26" s="8">
        <v>40</v>
      </c>
      <c r="E26" s="5">
        <f t="shared" si="0"/>
        <v>8000</v>
      </c>
    </row>
    <row r="27" spans="1:5" ht="21">
      <c r="A27" s="1" t="s">
        <v>24</v>
      </c>
      <c r="B27" s="1" t="s">
        <v>31</v>
      </c>
      <c r="C27" s="8">
        <v>25</v>
      </c>
      <c r="D27" s="8">
        <v>550</v>
      </c>
      <c r="E27" s="5">
        <f t="shared" si="0"/>
        <v>22000</v>
      </c>
    </row>
    <row r="28" spans="1:5" ht="42">
      <c r="A28" s="1" t="s">
        <v>24</v>
      </c>
      <c r="B28" s="1" t="s">
        <v>32</v>
      </c>
      <c r="C28" s="8">
        <v>349</v>
      </c>
      <c r="D28" s="8">
        <v>10819</v>
      </c>
      <c r="E28" s="5">
        <f t="shared" si="0"/>
        <v>31000</v>
      </c>
    </row>
    <row r="29" spans="1:5" ht="42">
      <c r="A29" s="1" t="s">
        <v>33</v>
      </c>
      <c r="B29" s="1" t="s">
        <v>34</v>
      </c>
      <c r="C29" s="8">
        <v>300</v>
      </c>
      <c r="D29" s="8">
        <v>3600</v>
      </c>
      <c r="E29" s="5">
        <f t="shared" si="0"/>
        <v>12000</v>
      </c>
    </row>
    <row r="30" spans="1:5" ht="42">
      <c r="A30" s="1" t="s">
        <v>33</v>
      </c>
      <c r="B30" s="1" t="s">
        <v>35</v>
      </c>
      <c r="C30" s="8">
        <v>0</v>
      </c>
      <c r="D30" s="8">
        <v>0</v>
      </c>
      <c r="E30" s="5">
        <v>0</v>
      </c>
    </row>
    <row r="31" spans="1:5" ht="42">
      <c r="A31" s="1" t="s">
        <v>33</v>
      </c>
      <c r="B31" s="1" t="s">
        <v>36</v>
      </c>
      <c r="C31" s="8">
        <v>35</v>
      </c>
      <c r="D31" s="8">
        <v>245</v>
      </c>
      <c r="E31" s="5">
        <f t="shared" si="0"/>
        <v>7000</v>
      </c>
    </row>
    <row r="32" spans="1:5" ht="42">
      <c r="A32" s="1" t="s">
        <v>33</v>
      </c>
      <c r="B32" s="1" t="s">
        <v>37</v>
      </c>
      <c r="C32" s="8">
        <v>0</v>
      </c>
      <c r="D32" s="8">
        <v>0</v>
      </c>
      <c r="E32" s="5">
        <v>0</v>
      </c>
    </row>
    <row r="33" spans="1:5" ht="42">
      <c r="A33" s="1" t="s">
        <v>33</v>
      </c>
      <c r="B33" s="1" t="s">
        <v>38</v>
      </c>
      <c r="C33" s="8">
        <v>0</v>
      </c>
      <c r="D33" s="8">
        <v>0</v>
      </c>
      <c r="E33" s="5">
        <v>0</v>
      </c>
    </row>
    <row r="34" spans="1:5" ht="42">
      <c r="A34" s="1" t="s">
        <v>33</v>
      </c>
      <c r="B34" s="1" t="s">
        <v>39</v>
      </c>
      <c r="C34" s="8">
        <v>5</v>
      </c>
      <c r="D34" s="8">
        <v>275</v>
      </c>
      <c r="E34" s="5">
        <f t="shared" si="0"/>
        <v>55000</v>
      </c>
    </row>
    <row r="35" spans="1:5" ht="42">
      <c r="A35" s="1" t="s">
        <v>33</v>
      </c>
      <c r="B35" s="1" t="s">
        <v>40</v>
      </c>
      <c r="C35" s="8">
        <v>0</v>
      </c>
      <c r="D35" s="8">
        <v>0</v>
      </c>
      <c r="E35" s="5">
        <v>0</v>
      </c>
    </row>
    <row r="36" spans="1:5" ht="42">
      <c r="A36" s="1" t="s">
        <v>33</v>
      </c>
      <c r="B36" s="1" t="s">
        <v>41</v>
      </c>
      <c r="C36" s="8">
        <v>195</v>
      </c>
      <c r="D36" s="8">
        <v>10725</v>
      </c>
      <c r="E36" s="5">
        <f t="shared" si="0"/>
        <v>55000</v>
      </c>
    </row>
    <row r="37" spans="1:5" ht="63">
      <c r="A37" s="1" t="s">
        <v>33</v>
      </c>
      <c r="B37" s="1" t="s">
        <v>42</v>
      </c>
      <c r="C37" s="8">
        <v>0</v>
      </c>
      <c r="D37" s="8">
        <v>0</v>
      </c>
      <c r="E37" s="5">
        <v>0</v>
      </c>
    </row>
    <row r="38" spans="1:5" ht="42">
      <c r="A38" s="1" t="s">
        <v>33</v>
      </c>
      <c r="B38" s="1" t="s">
        <v>43</v>
      </c>
      <c r="C38" s="8">
        <v>7</v>
      </c>
      <c r="D38" s="8">
        <v>190</v>
      </c>
      <c r="E38" s="5">
        <f t="shared" si="0"/>
        <v>27142.857142857141</v>
      </c>
    </row>
    <row r="39" spans="1:5" ht="42">
      <c r="A39" s="1" t="s">
        <v>44</v>
      </c>
      <c r="B39" s="1" t="s">
        <v>45</v>
      </c>
      <c r="C39" s="8">
        <v>0</v>
      </c>
      <c r="D39" s="8">
        <v>0</v>
      </c>
      <c r="E39" s="5">
        <v>0</v>
      </c>
    </row>
    <row r="40" spans="1:5" ht="42">
      <c r="A40" s="1" t="s">
        <v>44</v>
      </c>
      <c r="B40" s="1" t="s">
        <v>46</v>
      </c>
      <c r="C40" s="8">
        <v>3</v>
      </c>
      <c r="D40" s="8">
        <v>4.5</v>
      </c>
      <c r="E40" s="5">
        <f t="shared" si="0"/>
        <v>1500</v>
      </c>
    </row>
    <row r="41" spans="1:5" ht="42">
      <c r="A41" s="1" t="s">
        <v>44</v>
      </c>
      <c r="B41" s="1" t="s">
        <v>47</v>
      </c>
      <c r="C41" s="8">
        <v>0</v>
      </c>
      <c r="D41" s="8">
        <v>0</v>
      </c>
      <c r="E41" s="5">
        <v>0</v>
      </c>
    </row>
    <row r="42" spans="1:5" ht="42">
      <c r="A42" s="1" t="s">
        <v>44</v>
      </c>
      <c r="B42" s="1" t="s">
        <v>48</v>
      </c>
      <c r="C42" s="8">
        <v>0</v>
      </c>
      <c r="D42" s="8">
        <v>0</v>
      </c>
      <c r="E42" s="5">
        <v>0</v>
      </c>
    </row>
    <row r="43" spans="1:5" ht="42">
      <c r="A43" s="1" t="s">
        <v>49</v>
      </c>
      <c r="B43" s="1" t="s">
        <v>50</v>
      </c>
      <c r="C43" s="8">
        <v>0</v>
      </c>
      <c r="D43" s="8">
        <v>0</v>
      </c>
      <c r="E43" s="5">
        <v>0</v>
      </c>
    </row>
    <row r="44" spans="1:5" ht="42">
      <c r="A44" s="1" t="s">
        <v>49</v>
      </c>
      <c r="B44" s="1" t="s">
        <v>51</v>
      </c>
      <c r="C44" s="8">
        <v>200</v>
      </c>
      <c r="D44" s="8">
        <v>500</v>
      </c>
      <c r="E44" s="5">
        <f t="shared" si="0"/>
        <v>2500</v>
      </c>
    </row>
    <row r="45" spans="1:5" ht="42">
      <c r="A45" s="1" t="s">
        <v>49</v>
      </c>
      <c r="B45" s="1" t="s">
        <v>52</v>
      </c>
      <c r="C45" s="8">
        <v>0</v>
      </c>
      <c r="D45" s="8">
        <v>0</v>
      </c>
      <c r="E45" s="5">
        <v>0</v>
      </c>
    </row>
    <row r="46" spans="1:5" ht="42">
      <c r="A46" s="1" t="s">
        <v>49</v>
      </c>
      <c r="B46" s="1" t="s">
        <v>53</v>
      </c>
      <c r="C46" s="8">
        <v>0</v>
      </c>
      <c r="D46" s="8">
        <v>0</v>
      </c>
      <c r="E46" s="5">
        <v>0</v>
      </c>
    </row>
    <row r="47" spans="1:5" ht="42">
      <c r="A47" s="1" t="s">
        <v>54</v>
      </c>
      <c r="B47" s="1" t="s">
        <v>55</v>
      </c>
      <c r="C47" s="8">
        <v>7</v>
      </c>
      <c r="D47" s="8">
        <v>21</v>
      </c>
      <c r="E47" s="5">
        <f t="shared" si="0"/>
        <v>3000</v>
      </c>
    </row>
    <row r="48" spans="1:5" ht="42">
      <c r="A48" s="1" t="s">
        <v>54</v>
      </c>
      <c r="B48" s="1" t="s">
        <v>56</v>
      </c>
      <c r="C48" s="11">
        <v>0</v>
      </c>
      <c r="D48" s="11">
        <v>0</v>
      </c>
      <c r="E48" s="5">
        <v>0</v>
      </c>
    </row>
    <row r="49" spans="1:5" ht="42">
      <c r="A49" s="1" t="s">
        <v>54</v>
      </c>
      <c r="B49" s="1" t="s">
        <v>54</v>
      </c>
      <c r="C49" s="11">
        <v>0</v>
      </c>
      <c r="D49" s="11">
        <v>0</v>
      </c>
      <c r="E49" s="5">
        <v>0</v>
      </c>
    </row>
    <row r="50" spans="1:5" ht="21">
      <c r="A50" s="15" t="s">
        <v>57</v>
      </c>
      <c r="B50" s="16"/>
      <c r="C50" s="11">
        <f t="shared" ref="C50:D50" si="1">SUM(C3:C49)</f>
        <v>2380</v>
      </c>
      <c r="D50" s="11">
        <f t="shared" si="1"/>
        <v>49732.5</v>
      </c>
      <c r="E50" s="5">
        <f t="shared" si="0"/>
        <v>20896.008403361346</v>
      </c>
    </row>
    <row r="51" spans="1:5" ht="21">
      <c r="A51" s="15" t="s">
        <v>58</v>
      </c>
      <c r="B51" s="16"/>
      <c r="C51" s="11">
        <f t="shared" ref="C51:D51" si="2">C50-C4-C6-C11-C14-C30-C33</f>
        <v>2380</v>
      </c>
      <c r="D51" s="11">
        <f t="shared" si="2"/>
        <v>49732.5</v>
      </c>
      <c r="E51" s="5">
        <f t="shared" si="0"/>
        <v>20896.008403361346</v>
      </c>
    </row>
    <row r="52" spans="1:5" ht="21">
      <c r="A52" s="17" t="s">
        <v>59</v>
      </c>
      <c r="B52" s="18"/>
      <c r="C52" s="11">
        <f t="shared" ref="C52:D52" si="3">C50-C51</f>
        <v>0</v>
      </c>
      <c r="D52" s="11">
        <f t="shared" si="3"/>
        <v>0</v>
      </c>
      <c r="E52" s="5">
        <v>0</v>
      </c>
    </row>
    <row r="53" spans="1:5" ht="21">
      <c r="A53" s="19" t="s">
        <v>60</v>
      </c>
      <c r="B53" s="20"/>
      <c r="C53" s="10">
        <v>2830.5</v>
      </c>
      <c r="D53" s="10"/>
      <c r="E53" s="5">
        <f t="shared" si="0"/>
        <v>0</v>
      </c>
    </row>
    <row r="54" spans="1:5" ht="21">
      <c r="A54" s="19" t="s">
        <v>61</v>
      </c>
      <c r="B54" s="20"/>
      <c r="C54" s="10">
        <v>0</v>
      </c>
      <c r="D54" s="10"/>
      <c r="E54" s="5">
        <v>0</v>
      </c>
    </row>
    <row r="55" spans="1:5" ht="21" customHeight="1">
      <c r="A55" s="19" t="s">
        <v>62</v>
      </c>
      <c r="B55" s="20"/>
      <c r="C55" s="10">
        <v>5210.5</v>
      </c>
      <c r="D55" s="10"/>
      <c r="E55" s="5">
        <f t="shared" si="0"/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استان</vt:lpstr>
      <vt:lpstr>آران و بیدگل</vt:lpstr>
      <vt:lpstr>اردستان</vt:lpstr>
      <vt:lpstr>اصفهان</vt:lpstr>
      <vt:lpstr>برخوار</vt:lpstr>
      <vt:lpstr>بویین میاندشت</vt:lpstr>
      <vt:lpstr>تیران</vt:lpstr>
      <vt:lpstr>چادگان</vt:lpstr>
      <vt:lpstr>خمینی شهر</vt:lpstr>
      <vt:lpstr>خوانسار</vt:lpstr>
      <vt:lpstr>خور و بیابانک</vt:lpstr>
      <vt:lpstr>دهاقان</vt:lpstr>
      <vt:lpstr>سمیرم</vt:lpstr>
      <vt:lpstr>شاهین شهر</vt:lpstr>
      <vt:lpstr>شهرضا</vt:lpstr>
      <vt:lpstr>فریدن</vt:lpstr>
      <vt:lpstr>فریدونشهر</vt:lpstr>
      <vt:lpstr>فلاورجان</vt:lpstr>
      <vt:lpstr>کاشان</vt:lpstr>
      <vt:lpstr>گلپایگان</vt:lpstr>
      <vt:lpstr>لنجان</vt:lpstr>
      <vt:lpstr>مبارکه</vt:lpstr>
      <vt:lpstr>نائین</vt:lpstr>
      <vt:lpstr>نجف آباد</vt:lpstr>
      <vt:lpstr>نطنز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2022-08-16T07:47:44Z</dcterms:modified>
</cp:coreProperties>
</file>