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زراعت\98\پرتال زراعت در سال 98\"/>
    </mc:Choice>
  </mc:AlternateContent>
  <bookViews>
    <workbookView xWindow="0" yWindow="0" windowWidth="20490" windowHeight="7755"/>
  </bookViews>
  <sheets>
    <sheet name="98" sheetId="1" r:id="rId1"/>
  </sheets>
  <externalReferences>
    <externalReference r:id="rId2"/>
  </externalReferences>
  <calcPr calcId="152511"/>
</workbook>
</file>

<file path=xl/calcChain.xml><?xml version="1.0" encoding="utf-8"?>
<calcChain xmlns="http://schemas.openxmlformats.org/spreadsheetml/2006/main">
  <c r="V39" i="1" l="1"/>
  <c r="W39" i="1"/>
  <c r="X39" i="1"/>
  <c r="Y39" i="1"/>
  <c r="Z39" i="1"/>
  <c r="AA39" i="1"/>
  <c r="AB39" i="1"/>
  <c r="AC39" i="1"/>
  <c r="AD39" i="1"/>
  <c r="AE39" i="1"/>
  <c r="AF39" i="1"/>
  <c r="E39" i="1"/>
  <c r="F39" i="1"/>
  <c r="G39" i="1"/>
  <c r="H39" i="1"/>
  <c r="I39" i="1"/>
  <c r="J39" i="1"/>
  <c r="K39" i="1"/>
  <c r="L39" i="1"/>
  <c r="M39" i="1"/>
  <c r="N39" i="1"/>
  <c r="O39" i="1"/>
  <c r="P39" i="1"/>
  <c r="T39" i="1"/>
  <c r="U39" i="1"/>
  <c r="D39" i="1"/>
  <c r="AG33" i="1" l="1"/>
  <c r="AG35" i="1"/>
  <c r="AG37" i="1"/>
  <c r="AG32" i="1"/>
  <c r="AG34" i="1"/>
  <c r="AG36" i="1"/>
  <c r="AG38" i="1"/>
  <c r="AG39" i="1"/>
  <c r="Z5" i="1" l="1"/>
  <c r="AG5" i="1" s="1"/>
  <c r="AG6" i="1"/>
  <c r="AG7" i="1"/>
  <c r="AG8" i="1"/>
  <c r="AG9" i="1"/>
  <c r="AG10" i="1"/>
  <c r="AG11" i="1"/>
  <c r="AG12" i="1"/>
  <c r="AG13" i="1"/>
  <c r="AG14" i="1"/>
  <c r="AG15" i="1"/>
  <c r="AG16" i="1"/>
  <c r="AG17" i="1"/>
  <c r="AG18" i="1"/>
  <c r="AG19" i="1"/>
  <c r="AG20" i="1"/>
  <c r="AG21" i="1"/>
  <c r="AG22" i="1"/>
  <c r="AG23" i="1"/>
  <c r="AG24" i="1"/>
  <c r="AG25" i="1"/>
  <c r="AG26" i="1"/>
  <c r="AG27" i="1"/>
  <c r="AG28" i="1"/>
  <c r="AG29" i="1"/>
  <c r="AG30" i="1"/>
  <c r="AG31" i="1"/>
</calcChain>
</file>

<file path=xl/sharedStrings.xml><?xml version="1.0" encoding="utf-8"?>
<sst xmlns="http://schemas.openxmlformats.org/spreadsheetml/2006/main" count="157" uniqueCount="75">
  <si>
    <t>میلیون ریال</t>
  </si>
  <si>
    <t>ردیف</t>
  </si>
  <si>
    <t>گندم آبی</t>
  </si>
  <si>
    <t>گندم دیم</t>
  </si>
  <si>
    <t>چغندرقند بهاره</t>
  </si>
  <si>
    <t>چغندرقند پاییزه</t>
  </si>
  <si>
    <t>پنبه</t>
  </si>
  <si>
    <t>سیب زمینی پاییزه</t>
  </si>
  <si>
    <t>پیاز پاییزه</t>
  </si>
  <si>
    <t>حبوبات بهاره</t>
  </si>
  <si>
    <t>حبوبات پاییزه</t>
  </si>
  <si>
    <t>ذرت</t>
  </si>
  <si>
    <t>محصولات علوفه ای بهاره</t>
  </si>
  <si>
    <t>محصولات علوفه ای پاییزه</t>
  </si>
  <si>
    <t>جو</t>
  </si>
  <si>
    <t>برنج</t>
  </si>
  <si>
    <t>بانک نشاء برنج</t>
  </si>
  <si>
    <t>جمع</t>
  </si>
  <si>
    <t>اصفهان</t>
  </si>
  <si>
    <t xml:space="preserve">توزیع استانی سرمایه در گردش مورد نیاز کشت بهاره و پاییزه در سال زراعی 98  </t>
  </si>
  <si>
    <t>توزیع استانی سرمایه در گردش مورد نیاز کشت بهاره و پاییزه در سال زراعی 98</t>
  </si>
  <si>
    <t>گوجه و جالیز بهاره</t>
  </si>
  <si>
    <t>گوجه و جالیز پاییزه</t>
  </si>
  <si>
    <t>سیب زمینی بهاره</t>
  </si>
  <si>
    <t>سایر سبزیها بهاره</t>
  </si>
  <si>
    <t>سایر سبزیها پاییزه</t>
  </si>
  <si>
    <t>پیاز بهاره</t>
  </si>
  <si>
    <r>
      <t xml:space="preserve">آفتابگردان   </t>
    </r>
    <r>
      <rPr>
        <b/>
        <sz val="8"/>
        <color theme="1"/>
        <rFont val="B Nazanin"/>
        <charset val="178"/>
      </rPr>
      <t>(بهاره)</t>
    </r>
  </si>
  <si>
    <r>
      <t xml:space="preserve">        کنجد         </t>
    </r>
    <r>
      <rPr>
        <b/>
        <sz val="8"/>
        <color theme="1"/>
        <rFont val="B Nazanin"/>
        <charset val="178"/>
      </rPr>
      <t>(بهاره)</t>
    </r>
  </si>
  <si>
    <r>
      <t xml:space="preserve">       سویا         </t>
    </r>
    <r>
      <rPr>
        <b/>
        <sz val="8"/>
        <color theme="1"/>
        <rFont val="B Nazanin"/>
        <charset val="178"/>
      </rPr>
      <t>(بهاره)</t>
    </r>
  </si>
  <si>
    <r>
      <t xml:space="preserve">        کلزا            </t>
    </r>
    <r>
      <rPr>
        <b/>
        <sz val="8"/>
        <color theme="1"/>
        <rFont val="B Nazanin"/>
        <charset val="178"/>
      </rPr>
      <t>(پاییزه)</t>
    </r>
  </si>
  <si>
    <r>
      <t xml:space="preserve">    گلرنگ      </t>
    </r>
    <r>
      <rPr>
        <b/>
        <sz val="8"/>
        <color theme="1"/>
        <rFont val="B Nazanin"/>
        <charset val="178"/>
      </rPr>
      <t>(پاییزه)</t>
    </r>
  </si>
  <si>
    <t xml:space="preserve">شهرستان </t>
  </si>
  <si>
    <t>شعبه</t>
  </si>
  <si>
    <t>آران و بيدگل</t>
  </si>
  <si>
    <t>آران وبيدگل</t>
  </si>
  <si>
    <t>اردستان</t>
  </si>
  <si>
    <t>زواره</t>
  </si>
  <si>
    <t>خوراسگان</t>
  </si>
  <si>
    <t>كوهپايه</t>
  </si>
  <si>
    <t>جرقويه</t>
  </si>
  <si>
    <t>ورزنه</t>
  </si>
  <si>
    <t>برخوار</t>
  </si>
  <si>
    <t>دولت آباد</t>
  </si>
  <si>
    <t>بویین ومیاندشت</t>
  </si>
  <si>
    <t xml:space="preserve">بوئين </t>
  </si>
  <si>
    <t>تيران و كرون</t>
  </si>
  <si>
    <t>تيران</t>
  </si>
  <si>
    <t>چادگان</t>
  </si>
  <si>
    <t>خميني شهر</t>
  </si>
  <si>
    <t>خوانسار</t>
  </si>
  <si>
    <t>خور و بيابانك</t>
  </si>
  <si>
    <t>خور</t>
  </si>
  <si>
    <t>دهاقان</t>
  </si>
  <si>
    <t>سميرم</t>
  </si>
  <si>
    <t>مهرگرد</t>
  </si>
  <si>
    <t>بيده</t>
  </si>
  <si>
    <t>شاهين شهروميمه</t>
  </si>
  <si>
    <t>شاهين شهر</t>
  </si>
  <si>
    <t>ميمه</t>
  </si>
  <si>
    <t>شهرضا</t>
  </si>
  <si>
    <t>فريدن</t>
  </si>
  <si>
    <t>داران</t>
  </si>
  <si>
    <t>فريدونشهر</t>
  </si>
  <si>
    <t>فلاورجان</t>
  </si>
  <si>
    <t>كاشان</t>
  </si>
  <si>
    <t>گلپايگان</t>
  </si>
  <si>
    <t>لنجان</t>
  </si>
  <si>
    <t>زرين شهر</t>
  </si>
  <si>
    <t>مباركه</t>
  </si>
  <si>
    <t>نايين</t>
  </si>
  <si>
    <t>نجف آباد</t>
  </si>
  <si>
    <t>نطنز</t>
  </si>
  <si>
    <t>بادرود</t>
  </si>
  <si>
    <t>مبلغ تسهیلات برای هر هکتار کشت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</si>
</sst>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Calibri"/>
      <family val="2"/>
      <charset val="178"/>
      <scheme val="minor"/>
    </font>
    <font>
      <sz val="11"/>
      <color theme="1"/>
      <name val="Tahoma"/>
      <family val="2"/>
    </font>
    <font>
      <sz val="13"/>
      <color theme="1"/>
      <name val="B Nazanin"/>
      <charset val="178"/>
    </font>
    <font>
      <b/>
      <sz val="13"/>
      <color theme="1"/>
      <name val="B Nazanin"/>
      <charset val="178"/>
    </font>
    <font>
      <sz val="11"/>
      <color theme="1"/>
      <name val="B Nazanin"/>
      <charset val="178"/>
    </font>
    <font>
      <sz val="10"/>
      <name val="Arial"/>
      <family val="2"/>
    </font>
    <font>
      <b/>
      <sz val="12"/>
      <color theme="1"/>
      <name val="B Nazanin"/>
      <charset val="178"/>
    </font>
    <font>
      <b/>
      <sz val="8"/>
      <color theme="1"/>
      <name val="B Nazanin"/>
      <charset val="178"/>
    </font>
    <font>
      <b/>
      <sz val="11"/>
      <color indexed="12"/>
      <name val="B Koodak"/>
      <charset val="178"/>
    </font>
    <font>
      <b/>
      <sz val="10"/>
      <name val="B Koodak"/>
      <charset val="178"/>
    </font>
    <font>
      <b/>
      <sz val="16"/>
      <color indexed="12"/>
      <name val="B Koodak"/>
      <charset val="178"/>
    </font>
    <font>
      <b/>
      <sz val="12"/>
      <color indexed="12"/>
      <name val="B Koodak"/>
      <charset val="178"/>
    </font>
  </fonts>
  <fills count="7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45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4" fillId="0" borderId="0" xfId="0" applyFont="1"/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2" borderId="3" xfId="0" applyNumberFormat="1" applyFont="1" applyFill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3" fontId="3" fillId="3" borderId="2" xfId="0" applyNumberFormat="1" applyFont="1" applyFill="1" applyBorder="1" applyAlignment="1">
      <alignment horizontal="center" vertical="center"/>
    </xf>
    <xf numFmtId="3" fontId="3" fillId="3" borderId="4" xfId="0" applyNumberFormat="1" applyFont="1" applyFill="1" applyBorder="1" applyAlignment="1">
      <alignment horizontal="center" vertical="center"/>
    </xf>
    <xf numFmtId="3" fontId="3" fillId="3" borderId="3" xfId="0" applyNumberFormat="1" applyFont="1" applyFill="1" applyBorder="1" applyAlignment="1">
      <alignment horizontal="center" vertical="center"/>
    </xf>
    <xf numFmtId="0" fontId="0" fillId="3" borderId="0" xfId="0" applyFill="1"/>
    <xf numFmtId="0" fontId="9" fillId="5" borderId="2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8" fillId="4" borderId="13" xfId="0" applyFont="1" applyFill="1" applyBorder="1" applyAlignment="1">
      <alignment horizontal="center" vertical="center" wrapText="1"/>
    </xf>
    <xf numFmtId="0" fontId="0" fillId="6" borderId="0" xfId="0" applyFill="1"/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10" fillId="4" borderId="16" xfId="0" applyFont="1" applyFill="1" applyBorder="1" applyAlignment="1">
      <alignment horizontal="center" vertical="center" wrapText="1"/>
    </xf>
    <xf numFmtId="0" fontId="10" fillId="4" borderId="9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8" fillId="4" borderId="15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o.sadeghi.JAHAD\Downloads\&#1587;&#1585;&#1605;&#1575;&#1740;&#1607;+&#1583;&#1585;+&#1711;&#1585;&#1583;&#1588;+&#1593;&#1604;&#1608;&#1601;&#1607;+9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بهاره"/>
      <sheetName val="پاییزه"/>
      <sheetName val="کینوا"/>
    </sheetNames>
    <sheetDataSet>
      <sheetData sheetId="0" refreshError="1">
        <row r="4">
          <cell r="C4">
            <v>3937.5</v>
          </cell>
        </row>
        <row r="7">
          <cell r="C7">
            <v>28875</v>
          </cell>
        </row>
      </sheetData>
      <sheetData sheetId="1" refreshError="1"/>
      <sheetData sheetId="2" refreshError="1">
        <row r="3">
          <cell r="C3">
            <v>40</v>
          </cell>
        </row>
        <row r="6">
          <cell r="C6">
            <v>400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B40"/>
  <sheetViews>
    <sheetView rightToLeft="1" tabSelected="1" topLeftCell="V1" workbookViewId="0">
      <selection activeCell="V4" sqref="V4"/>
    </sheetView>
  </sheetViews>
  <sheetFormatPr defaultRowHeight="15"/>
  <cols>
    <col min="1" max="1" width="7" style="1" customWidth="1"/>
    <col min="2" max="2" width="14.42578125" style="1" customWidth="1"/>
    <col min="3" max="13" width="13" style="1" customWidth="1"/>
    <col min="14" max="14" width="12.42578125" style="1" customWidth="1"/>
    <col min="15" max="15" width="14.140625" style="1" customWidth="1"/>
    <col min="16" max="16" width="14.42578125" style="1" customWidth="1"/>
    <col min="17" max="17" width="7.85546875" customWidth="1"/>
    <col min="18" max="18" width="10.28515625" customWidth="1"/>
    <col min="19" max="19" width="17.140625" customWidth="1"/>
    <col min="20" max="20" width="10.5703125" customWidth="1"/>
    <col min="21" max="21" width="10" customWidth="1"/>
    <col min="22" max="22" width="9.7109375" customWidth="1"/>
    <col min="23" max="23" width="9.85546875" customWidth="1"/>
    <col min="24" max="24" width="11.7109375" customWidth="1"/>
    <col min="25" max="25" width="12.85546875" customWidth="1"/>
    <col min="26" max="26" width="13.85546875" customWidth="1"/>
    <col min="27" max="27" width="13.42578125" customWidth="1"/>
    <col min="28" max="29" width="12" customWidth="1"/>
    <col min="30" max="30" width="12.85546875" customWidth="1"/>
    <col min="31" max="31" width="12.5703125" customWidth="1"/>
    <col min="32" max="32" width="12.42578125" customWidth="1"/>
    <col min="33" max="33" width="13.7109375" style="2" customWidth="1"/>
  </cols>
  <sheetData>
    <row r="1" spans="1:262" ht="15.75" thickBot="1"/>
    <row r="2" spans="1:262" ht="18" customHeight="1">
      <c r="A2" s="21" t="s">
        <v>19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3"/>
      <c r="Q2" s="21" t="s">
        <v>20</v>
      </c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3"/>
    </row>
    <row r="3" spans="1:262" ht="9.75" customHeight="1">
      <c r="A3" s="24" t="s">
        <v>0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6"/>
      <c r="Q3" s="36" t="s">
        <v>0</v>
      </c>
      <c r="R3" s="37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9"/>
    </row>
    <row r="4" spans="1:262" ht="42" customHeight="1">
      <c r="A4" s="27" t="s">
        <v>1</v>
      </c>
      <c r="B4" s="29" t="s">
        <v>32</v>
      </c>
      <c r="C4" s="4" t="s">
        <v>33</v>
      </c>
      <c r="D4" s="4" t="s">
        <v>2</v>
      </c>
      <c r="E4" s="4" t="s">
        <v>3</v>
      </c>
      <c r="F4" s="6" t="s">
        <v>4</v>
      </c>
      <c r="G4" s="6" t="s">
        <v>5</v>
      </c>
      <c r="H4" s="4" t="s">
        <v>6</v>
      </c>
      <c r="I4" s="6" t="s">
        <v>21</v>
      </c>
      <c r="J4" s="6" t="s">
        <v>22</v>
      </c>
      <c r="K4" s="10" t="s">
        <v>23</v>
      </c>
      <c r="L4" s="10" t="s">
        <v>7</v>
      </c>
      <c r="M4" s="10" t="s">
        <v>26</v>
      </c>
      <c r="N4" s="10" t="s">
        <v>8</v>
      </c>
      <c r="O4" s="10" t="s">
        <v>24</v>
      </c>
      <c r="P4" s="10" t="s">
        <v>25</v>
      </c>
      <c r="Q4" s="27" t="s">
        <v>1</v>
      </c>
      <c r="R4" s="29" t="s">
        <v>32</v>
      </c>
      <c r="S4" s="4" t="s">
        <v>33</v>
      </c>
      <c r="T4" s="6" t="s">
        <v>29</v>
      </c>
      <c r="U4" s="6" t="s">
        <v>27</v>
      </c>
      <c r="V4" s="6" t="s">
        <v>28</v>
      </c>
      <c r="W4" s="6" t="s">
        <v>31</v>
      </c>
      <c r="X4" s="6" t="s">
        <v>30</v>
      </c>
      <c r="Y4" s="4" t="s">
        <v>11</v>
      </c>
      <c r="Z4" s="6" t="s">
        <v>12</v>
      </c>
      <c r="AA4" s="6" t="s">
        <v>13</v>
      </c>
      <c r="AB4" s="10" t="s">
        <v>9</v>
      </c>
      <c r="AC4" s="10" t="s">
        <v>10</v>
      </c>
      <c r="AD4" s="6" t="s">
        <v>14</v>
      </c>
      <c r="AE4" s="4" t="s">
        <v>15</v>
      </c>
      <c r="AF4" s="4" t="s">
        <v>16</v>
      </c>
      <c r="AG4" s="5" t="s">
        <v>17</v>
      </c>
    </row>
    <row r="5" spans="1:262" s="16" customFormat="1" ht="18" customHeight="1">
      <c r="A5" s="28"/>
      <c r="B5" s="30"/>
      <c r="C5" s="12" t="s">
        <v>17</v>
      </c>
      <c r="D5" s="13">
        <v>1330729</v>
      </c>
      <c r="E5" s="13">
        <v>240620</v>
      </c>
      <c r="F5" s="13">
        <v>125000</v>
      </c>
      <c r="G5" s="13">
        <v>70000</v>
      </c>
      <c r="H5" s="13">
        <v>75000</v>
      </c>
      <c r="I5" s="13">
        <v>36000</v>
      </c>
      <c r="J5" s="13">
        <v>0</v>
      </c>
      <c r="K5" s="14">
        <v>300000</v>
      </c>
      <c r="L5" s="14">
        <v>0</v>
      </c>
      <c r="M5" s="14">
        <v>97500</v>
      </c>
      <c r="N5" s="14">
        <v>0</v>
      </c>
      <c r="O5" s="14">
        <v>150000</v>
      </c>
      <c r="P5" s="14">
        <v>0</v>
      </c>
      <c r="Q5" s="28"/>
      <c r="R5" s="30"/>
      <c r="S5" s="12" t="s">
        <v>17</v>
      </c>
      <c r="T5" s="13">
        <v>0</v>
      </c>
      <c r="U5" s="13">
        <v>6000</v>
      </c>
      <c r="V5" s="13">
        <v>6000</v>
      </c>
      <c r="W5" s="13">
        <v>40000</v>
      </c>
      <c r="X5" s="13">
        <v>500000</v>
      </c>
      <c r="Y5" s="13">
        <v>835284</v>
      </c>
      <c r="Z5" s="13">
        <f>[1]بهاره!C7+[1]کینوا!C6</f>
        <v>29275</v>
      </c>
      <c r="AA5" s="13">
        <v>128955</v>
      </c>
      <c r="AB5" s="13">
        <v>180000</v>
      </c>
      <c r="AC5" s="13">
        <v>30000</v>
      </c>
      <c r="AD5" s="13">
        <v>1296351</v>
      </c>
      <c r="AE5" s="13"/>
      <c r="AF5" s="13"/>
      <c r="AG5" s="15">
        <f t="shared" ref="AG5:AG39" si="0">D5+E5+F5+G5+H5+I5+J5+K5+L5+M5+N5+O5+P5+T5+U5+V5+W5+X5+Y5+Z5+AA5+AB5+AC5+AD5+AE5+AF5</f>
        <v>5476714</v>
      </c>
      <c r="AH5" s="20"/>
      <c r="AI5" s="20"/>
      <c r="AJ5" s="20"/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0"/>
      <c r="BB5" s="20"/>
      <c r="BC5" s="20"/>
      <c r="BD5" s="20"/>
      <c r="BE5" s="20"/>
      <c r="BF5" s="20"/>
      <c r="BG5" s="20"/>
      <c r="BH5" s="20"/>
      <c r="BI5" s="20"/>
      <c r="BJ5" s="20"/>
      <c r="BK5" s="20"/>
      <c r="BL5" s="20"/>
      <c r="BM5" s="20"/>
      <c r="BN5" s="20"/>
      <c r="BO5" s="20"/>
      <c r="BP5" s="20"/>
      <c r="BQ5" s="20"/>
      <c r="BR5" s="20"/>
      <c r="BS5" s="20"/>
      <c r="BT5" s="20"/>
      <c r="BU5" s="20"/>
      <c r="BV5" s="20"/>
      <c r="BW5" s="20"/>
      <c r="BX5" s="20"/>
      <c r="BY5" s="20"/>
      <c r="BZ5" s="20"/>
      <c r="CA5" s="20"/>
      <c r="CB5" s="20"/>
      <c r="CC5" s="20"/>
      <c r="CD5" s="20"/>
      <c r="CE5" s="20"/>
      <c r="CF5" s="20"/>
      <c r="CG5" s="20"/>
      <c r="CH5" s="20"/>
      <c r="CI5" s="20"/>
      <c r="CJ5" s="20"/>
      <c r="CK5" s="20"/>
      <c r="CL5" s="20"/>
      <c r="CM5" s="20"/>
      <c r="CN5" s="20"/>
      <c r="CO5" s="20"/>
      <c r="CP5" s="20"/>
      <c r="CQ5" s="20"/>
      <c r="CR5" s="20"/>
      <c r="CS5" s="20"/>
      <c r="CT5" s="20"/>
      <c r="CU5" s="20"/>
      <c r="CV5" s="20"/>
      <c r="CW5" s="20"/>
      <c r="CX5" s="20"/>
      <c r="CY5" s="20"/>
      <c r="CZ5" s="20"/>
      <c r="DA5" s="20"/>
      <c r="DB5" s="20"/>
      <c r="DC5" s="20"/>
      <c r="DD5" s="20"/>
      <c r="DE5" s="20"/>
      <c r="DF5" s="20"/>
      <c r="DG5" s="20"/>
      <c r="DH5" s="20"/>
      <c r="DI5" s="20"/>
      <c r="DJ5" s="20"/>
      <c r="DK5" s="20"/>
      <c r="DL5" s="20"/>
      <c r="DM5" s="20"/>
      <c r="DN5" s="20"/>
      <c r="DO5" s="20"/>
      <c r="DP5" s="20"/>
      <c r="DQ5" s="20"/>
      <c r="DR5" s="20"/>
      <c r="DS5" s="20"/>
      <c r="DT5" s="20"/>
      <c r="DU5" s="20"/>
      <c r="DV5" s="20"/>
      <c r="DW5" s="20"/>
      <c r="DX5" s="20"/>
      <c r="DY5" s="20"/>
      <c r="DZ5" s="20"/>
      <c r="EA5" s="20"/>
      <c r="EB5" s="20"/>
      <c r="EC5" s="20"/>
      <c r="ED5" s="20"/>
      <c r="EE5" s="20"/>
      <c r="EF5" s="20"/>
      <c r="EG5" s="20"/>
      <c r="EH5" s="20"/>
      <c r="EI5" s="20"/>
      <c r="EJ5" s="20"/>
      <c r="EK5" s="20"/>
      <c r="EL5" s="20"/>
      <c r="EM5" s="20"/>
      <c r="EN5" s="20"/>
      <c r="EO5" s="20"/>
      <c r="EP5" s="20"/>
      <c r="EQ5" s="20"/>
      <c r="ER5" s="20"/>
      <c r="ES5" s="20"/>
      <c r="ET5" s="20"/>
      <c r="EU5" s="20"/>
      <c r="EV5" s="20"/>
      <c r="EW5" s="20"/>
      <c r="EX5" s="20"/>
      <c r="EY5" s="20"/>
      <c r="EZ5" s="20"/>
      <c r="FA5" s="20"/>
      <c r="FB5" s="20"/>
      <c r="FC5" s="20"/>
      <c r="FD5" s="20"/>
      <c r="FE5" s="20"/>
      <c r="FF5" s="20"/>
      <c r="FG5" s="20"/>
      <c r="FH5" s="20"/>
      <c r="FI5" s="20"/>
      <c r="FJ5" s="20"/>
      <c r="FK5" s="20"/>
      <c r="FL5" s="20"/>
      <c r="FM5" s="20"/>
      <c r="FN5" s="20"/>
      <c r="FO5" s="20"/>
      <c r="FP5" s="20"/>
      <c r="FQ5" s="20"/>
      <c r="FR5" s="20"/>
      <c r="FS5" s="20"/>
      <c r="FT5" s="20"/>
      <c r="FU5" s="20"/>
      <c r="FV5" s="20"/>
      <c r="FW5" s="20"/>
      <c r="FX5" s="20"/>
      <c r="FY5" s="20"/>
      <c r="FZ5" s="20"/>
      <c r="GA5" s="20"/>
      <c r="GB5" s="20"/>
      <c r="GC5" s="20"/>
      <c r="GD5" s="20"/>
      <c r="GE5" s="20"/>
      <c r="GF5" s="20"/>
      <c r="GG5" s="20"/>
      <c r="GH5" s="20"/>
      <c r="GI5" s="20"/>
      <c r="GJ5" s="20"/>
      <c r="GK5" s="20"/>
      <c r="GL5" s="20"/>
      <c r="GM5" s="20"/>
      <c r="GN5" s="20"/>
      <c r="GO5" s="20"/>
      <c r="GP5" s="20"/>
      <c r="GQ5" s="20"/>
      <c r="GR5" s="20"/>
      <c r="GS5" s="20"/>
      <c r="GT5" s="20"/>
      <c r="GU5" s="20"/>
      <c r="GV5" s="20"/>
      <c r="GW5" s="20"/>
      <c r="GX5" s="20"/>
      <c r="GY5" s="20"/>
      <c r="GZ5" s="20"/>
      <c r="HA5" s="20"/>
      <c r="HB5" s="20"/>
      <c r="HC5" s="20"/>
      <c r="HD5" s="20"/>
      <c r="HE5" s="20"/>
      <c r="HF5" s="20"/>
      <c r="HG5" s="20"/>
      <c r="HH5" s="20"/>
      <c r="HI5" s="20"/>
      <c r="HJ5" s="20"/>
      <c r="HK5" s="20"/>
      <c r="HL5" s="20"/>
      <c r="HM5" s="20"/>
      <c r="HN5" s="20"/>
      <c r="HO5" s="20"/>
      <c r="HP5" s="20"/>
      <c r="HQ5" s="20"/>
      <c r="HR5" s="20"/>
      <c r="HS5" s="20"/>
      <c r="HT5" s="20"/>
      <c r="HU5" s="20"/>
      <c r="HV5" s="20"/>
      <c r="HW5" s="20"/>
      <c r="HX5" s="20"/>
      <c r="HY5" s="20"/>
      <c r="HZ5" s="20"/>
      <c r="IA5" s="20"/>
      <c r="IB5" s="20"/>
      <c r="IC5" s="20"/>
      <c r="ID5" s="20"/>
      <c r="IE5" s="20"/>
      <c r="IF5" s="20"/>
      <c r="IG5" s="20"/>
      <c r="IH5" s="20"/>
      <c r="II5" s="20"/>
      <c r="IJ5" s="20"/>
      <c r="IK5" s="20"/>
      <c r="IL5" s="20"/>
      <c r="IM5" s="20"/>
      <c r="IN5" s="20"/>
      <c r="IO5" s="20"/>
      <c r="IP5" s="20"/>
      <c r="IQ5" s="20"/>
      <c r="IR5" s="20"/>
      <c r="IS5" s="20"/>
      <c r="IT5" s="20"/>
      <c r="IU5" s="20"/>
      <c r="IV5" s="20"/>
      <c r="IW5" s="20"/>
      <c r="IX5" s="20"/>
      <c r="IY5" s="20"/>
      <c r="IZ5" s="20"/>
      <c r="JA5" s="20"/>
      <c r="JB5" s="20"/>
    </row>
    <row r="6" spans="1:262" ht="18" customHeight="1">
      <c r="A6" s="18">
        <v>1</v>
      </c>
      <c r="B6" s="18" t="s">
        <v>34</v>
      </c>
      <c r="C6" s="17" t="s">
        <v>35</v>
      </c>
      <c r="D6" s="7">
        <v>31516</v>
      </c>
      <c r="E6" s="7">
        <v>0</v>
      </c>
      <c r="F6" s="7"/>
      <c r="G6" s="7"/>
      <c r="H6" s="7">
        <v>24000</v>
      </c>
      <c r="I6" s="7"/>
      <c r="J6" s="7"/>
      <c r="K6" s="11"/>
      <c r="L6" s="11"/>
      <c r="M6" s="11">
        <v>1000</v>
      </c>
      <c r="N6" s="11"/>
      <c r="O6" s="11">
        <v>6000</v>
      </c>
      <c r="P6" s="11"/>
      <c r="Q6" s="18">
        <v>1</v>
      </c>
      <c r="R6" s="18" t="s">
        <v>34</v>
      </c>
      <c r="S6" s="17" t="s">
        <v>35</v>
      </c>
      <c r="T6" s="7"/>
      <c r="U6" s="7">
        <v>100</v>
      </c>
      <c r="V6" s="7"/>
      <c r="W6" s="7"/>
      <c r="X6" s="7"/>
      <c r="Y6" s="7">
        <v>12530</v>
      </c>
      <c r="Z6" s="7">
        <v>880</v>
      </c>
      <c r="AA6" s="7">
        <v>3870</v>
      </c>
      <c r="AB6" s="7">
        <v>8700</v>
      </c>
      <c r="AC6" s="7">
        <v>7000</v>
      </c>
      <c r="AD6" s="7">
        <v>110190</v>
      </c>
      <c r="AE6" s="7"/>
      <c r="AF6" s="7"/>
      <c r="AG6" s="8">
        <f t="shared" si="0"/>
        <v>205786</v>
      </c>
    </row>
    <row r="7" spans="1:262" ht="18" customHeight="1">
      <c r="A7" s="31">
        <v>2</v>
      </c>
      <c r="B7" s="31" t="s">
        <v>36</v>
      </c>
      <c r="C7" s="17" t="s">
        <v>36</v>
      </c>
      <c r="D7" s="7">
        <v>41400</v>
      </c>
      <c r="E7" s="7">
        <v>0</v>
      </c>
      <c r="F7" s="7"/>
      <c r="G7" s="7">
        <v>30000</v>
      </c>
      <c r="H7" s="7">
        <v>1000</v>
      </c>
      <c r="I7" s="7"/>
      <c r="J7" s="7"/>
      <c r="K7" s="11"/>
      <c r="L7" s="11"/>
      <c r="M7" s="11">
        <v>0</v>
      </c>
      <c r="N7" s="11"/>
      <c r="O7" s="11">
        <v>5000</v>
      </c>
      <c r="P7" s="11"/>
      <c r="Q7" s="31">
        <v>2</v>
      </c>
      <c r="R7" s="31" t="s">
        <v>36</v>
      </c>
      <c r="S7" s="17" t="s">
        <v>36</v>
      </c>
      <c r="T7" s="7"/>
      <c r="U7" s="7">
        <v>200</v>
      </c>
      <c r="V7" s="7">
        <v>1000</v>
      </c>
      <c r="W7" s="7">
        <v>5000</v>
      </c>
      <c r="X7" s="7"/>
      <c r="Y7" s="7">
        <v>12564</v>
      </c>
      <c r="Z7" s="7">
        <v>880</v>
      </c>
      <c r="AA7" s="7">
        <v>3870</v>
      </c>
      <c r="AB7" s="7">
        <v>8700</v>
      </c>
      <c r="AC7" s="7"/>
      <c r="AD7" s="7">
        <v>110190</v>
      </c>
      <c r="AE7" s="7"/>
      <c r="AF7" s="7"/>
      <c r="AG7" s="8">
        <f t="shared" si="0"/>
        <v>219804</v>
      </c>
    </row>
    <row r="8" spans="1:262" ht="18" customHeight="1">
      <c r="A8" s="32"/>
      <c r="B8" s="32"/>
      <c r="C8" s="17" t="s">
        <v>37</v>
      </c>
      <c r="D8" s="7">
        <v>20400</v>
      </c>
      <c r="E8" s="7">
        <v>0</v>
      </c>
      <c r="F8" s="7"/>
      <c r="G8" s="7">
        <v>5000</v>
      </c>
      <c r="H8" s="7"/>
      <c r="I8" s="7"/>
      <c r="J8" s="7"/>
      <c r="K8" s="11"/>
      <c r="L8" s="11"/>
      <c r="M8" s="11"/>
      <c r="N8" s="11"/>
      <c r="O8" s="11"/>
      <c r="P8" s="11"/>
      <c r="Q8" s="32"/>
      <c r="R8" s="32"/>
      <c r="S8" s="17" t="s">
        <v>37</v>
      </c>
      <c r="T8" s="7"/>
      <c r="U8" s="7">
        <v>100</v>
      </c>
      <c r="V8" s="7"/>
      <c r="W8" s="7">
        <v>5000</v>
      </c>
      <c r="X8" s="7"/>
      <c r="Y8" s="7">
        <v>0</v>
      </c>
      <c r="Z8" s="7">
        <v>300</v>
      </c>
      <c r="AA8" s="7">
        <v>1290</v>
      </c>
      <c r="AB8" s="7">
        <v>0</v>
      </c>
      <c r="AC8" s="7"/>
      <c r="AD8" s="7">
        <v>25930</v>
      </c>
      <c r="AE8" s="7"/>
      <c r="AF8" s="7"/>
      <c r="AG8" s="8">
        <f t="shared" si="0"/>
        <v>58020</v>
      </c>
    </row>
    <row r="9" spans="1:262" ht="21.75">
      <c r="A9" s="31">
        <v>3</v>
      </c>
      <c r="B9" s="41" t="s">
        <v>18</v>
      </c>
      <c r="C9" s="17" t="s">
        <v>38</v>
      </c>
      <c r="D9" s="7">
        <v>68813</v>
      </c>
      <c r="E9" s="7">
        <v>0</v>
      </c>
      <c r="F9" s="7">
        <v>15000</v>
      </c>
      <c r="G9" s="7">
        <v>3000</v>
      </c>
      <c r="H9" s="7"/>
      <c r="I9" s="7">
        <v>10300</v>
      </c>
      <c r="J9" s="7"/>
      <c r="K9" s="11"/>
      <c r="L9" s="11"/>
      <c r="M9" s="11">
        <v>7000</v>
      </c>
      <c r="N9" s="11"/>
      <c r="O9" s="11">
        <v>10000</v>
      </c>
      <c r="P9" s="11"/>
      <c r="Q9" s="31">
        <v>3</v>
      </c>
      <c r="R9" s="41" t="s">
        <v>18</v>
      </c>
      <c r="S9" s="17" t="s">
        <v>38</v>
      </c>
      <c r="T9" s="9"/>
      <c r="U9" s="9">
        <v>200</v>
      </c>
      <c r="V9" s="9">
        <v>500</v>
      </c>
      <c r="W9" s="9">
        <v>2000</v>
      </c>
      <c r="X9" s="9">
        <v>25000</v>
      </c>
      <c r="Y9" s="7">
        <v>54290</v>
      </c>
      <c r="Z9" s="7">
        <v>1600</v>
      </c>
      <c r="AA9" s="7">
        <v>6450</v>
      </c>
      <c r="AB9" s="7">
        <v>0</v>
      </c>
      <c r="AC9" s="7"/>
      <c r="AD9" s="7">
        <v>38890</v>
      </c>
      <c r="AE9" s="7"/>
      <c r="AF9" s="7"/>
      <c r="AG9" s="8">
        <f t="shared" si="0"/>
        <v>243043</v>
      </c>
    </row>
    <row r="10" spans="1:262" ht="19.5" customHeight="1">
      <c r="A10" s="40"/>
      <c r="B10" s="41"/>
      <c r="C10" s="17" t="s">
        <v>39</v>
      </c>
      <c r="D10" s="7">
        <v>43400</v>
      </c>
      <c r="E10" s="7">
        <v>0</v>
      </c>
      <c r="F10" s="7">
        <v>8000</v>
      </c>
      <c r="G10" s="7">
        <v>2000</v>
      </c>
      <c r="H10" s="7"/>
      <c r="I10" s="7"/>
      <c r="J10" s="7"/>
      <c r="K10" s="11"/>
      <c r="L10" s="11"/>
      <c r="M10" s="11"/>
      <c r="N10" s="11"/>
      <c r="O10" s="11">
        <v>0</v>
      </c>
      <c r="P10" s="11"/>
      <c r="Q10" s="40"/>
      <c r="R10" s="41"/>
      <c r="S10" s="17" t="s">
        <v>39</v>
      </c>
      <c r="T10" s="7"/>
      <c r="U10" s="7">
        <v>200</v>
      </c>
      <c r="V10" s="7"/>
      <c r="W10" s="7">
        <v>2000</v>
      </c>
      <c r="X10" s="7">
        <v>5000</v>
      </c>
      <c r="Y10" s="7">
        <v>8350</v>
      </c>
      <c r="Z10" s="7">
        <v>730</v>
      </c>
      <c r="AA10" s="7">
        <v>2580</v>
      </c>
      <c r="AB10" s="7">
        <v>0</v>
      </c>
      <c r="AC10" s="7"/>
      <c r="AD10" s="7">
        <v>19445</v>
      </c>
      <c r="AE10" s="7"/>
      <c r="AF10" s="7"/>
      <c r="AG10" s="8">
        <f t="shared" si="0"/>
        <v>91705</v>
      </c>
    </row>
    <row r="11" spans="1:262" ht="19.5" customHeight="1">
      <c r="A11" s="40"/>
      <c r="B11" s="41"/>
      <c r="C11" s="17" t="s">
        <v>18</v>
      </c>
      <c r="D11" s="7">
        <v>73400</v>
      </c>
      <c r="E11" s="7">
        <v>0</v>
      </c>
      <c r="F11" s="7">
        <v>13500</v>
      </c>
      <c r="G11" s="7">
        <v>2000</v>
      </c>
      <c r="H11" s="7"/>
      <c r="I11" s="7">
        <v>15000</v>
      </c>
      <c r="J11" s="7"/>
      <c r="K11" s="11"/>
      <c r="L11" s="11"/>
      <c r="M11" s="11">
        <v>12000</v>
      </c>
      <c r="N11" s="11"/>
      <c r="O11" s="11">
        <v>30000</v>
      </c>
      <c r="P11" s="11"/>
      <c r="Q11" s="40"/>
      <c r="R11" s="41"/>
      <c r="S11" s="17" t="s">
        <v>18</v>
      </c>
      <c r="T11" s="7"/>
      <c r="U11" s="7">
        <v>1000</v>
      </c>
      <c r="V11" s="7">
        <v>1000</v>
      </c>
      <c r="W11" s="7">
        <v>15000</v>
      </c>
      <c r="X11" s="7">
        <v>50000</v>
      </c>
      <c r="Y11" s="7">
        <v>83530</v>
      </c>
      <c r="Z11" s="7">
        <v>2050</v>
      </c>
      <c r="AA11" s="7">
        <v>10320</v>
      </c>
      <c r="AB11" s="7">
        <v>0</v>
      </c>
      <c r="AC11" s="7"/>
      <c r="AD11" s="7">
        <v>90740</v>
      </c>
      <c r="AE11" s="7"/>
      <c r="AF11" s="7"/>
      <c r="AG11" s="8">
        <f t="shared" si="0"/>
        <v>399540</v>
      </c>
    </row>
    <row r="12" spans="1:262" ht="19.5" customHeight="1">
      <c r="A12" s="40"/>
      <c r="B12" s="41"/>
      <c r="C12" s="17" t="s">
        <v>40</v>
      </c>
      <c r="D12" s="7">
        <v>44400</v>
      </c>
      <c r="E12" s="7">
        <v>0</v>
      </c>
      <c r="F12" s="7"/>
      <c r="G12" s="7">
        <v>2000</v>
      </c>
      <c r="H12" s="7">
        <v>12000</v>
      </c>
      <c r="I12" s="7"/>
      <c r="J12" s="7"/>
      <c r="K12" s="11"/>
      <c r="L12" s="11"/>
      <c r="M12" s="11"/>
      <c r="N12" s="11"/>
      <c r="O12" s="11">
        <v>5000</v>
      </c>
      <c r="P12" s="11"/>
      <c r="Q12" s="40"/>
      <c r="R12" s="41"/>
      <c r="S12" s="17" t="s">
        <v>40</v>
      </c>
      <c r="T12" s="7"/>
      <c r="U12" s="7">
        <v>300</v>
      </c>
      <c r="V12" s="7">
        <v>500</v>
      </c>
      <c r="W12" s="7">
        <v>4000</v>
      </c>
      <c r="X12" s="7">
        <v>10000</v>
      </c>
      <c r="Y12" s="7">
        <v>16700</v>
      </c>
      <c r="Z12" s="7">
        <v>1170</v>
      </c>
      <c r="AA12" s="7">
        <v>5160</v>
      </c>
      <c r="AB12" s="7">
        <v>0</v>
      </c>
      <c r="AC12" s="7"/>
      <c r="AD12" s="7">
        <v>19445</v>
      </c>
      <c r="AE12" s="7"/>
      <c r="AF12" s="7"/>
      <c r="AG12" s="8">
        <f t="shared" si="0"/>
        <v>120675</v>
      </c>
    </row>
    <row r="13" spans="1:262" ht="19.5" customHeight="1">
      <c r="A13" s="32"/>
      <c r="B13" s="41"/>
      <c r="C13" s="17" t="s">
        <v>41</v>
      </c>
      <c r="D13" s="7">
        <v>40400</v>
      </c>
      <c r="E13" s="7">
        <v>0</v>
      </c>
      <c r="F13" s="7"/>
      <c r="G13" s="7">
        <v>2000</v>
      </c>
      <c r="H13" s="7">
        <v>23000</v>
      </c>
      <c r="I13" s="7"/>
      <c r="J13" s="7"/>
      <c r="K13" s="11"/>
      <c r="L13" s="11"/>
      <c r="M13" s="11"/>
      <c r="N13" s="11"/>
      <c r="O13" s="11">
        <v>0</v>
      </c>
      <c r="P13" s="11"/>
      <c r="Q13" s="32"/>
      <c r="R13" s="41"/>
      <c r="S13" s="17" t="s">
        <v>41</v>
      </c>
      <c r="T13" s="7"/>
      <c r="U13" s="7">
        <v>200</v>
      </c>
      <c r="V13" s="7"/>
      <c r="W13" s="7">
        <v>4000</v>
      </c>
      <c r="X13" s="7"/>
      <c r="Y13" s="7">
        <v>8350</v>
      </c>
      <c r="Z13" s="7">
        <v>730</v>
      </c>
      <c r="AA13" s="7">
        <v>2580</v>
      </c>
      <c r="AB13" s="7">
        <v>0</v>
      </c>
      <c r="AC13" s="7"/>
      <c r="AD13" s="7">
        <v>19445</v>
      </c>
      <c r="AE13" s="7"/>
      <c r="AF13" s="7"/>
      <c r="AG13" s="8">
        <f t="shared" si="0"/>
        <v>100705</v>
      </c>
    </row>
    <row r="14" spans="1:262" ht="19.5" customHeight="1">
      <c r="A14" s="18">
        <v>4</v>
      </c>
      <c r="B14" s="18" t="s">
        <v>42</v>
      </c>
      <c r="C14" s="17" t="s">
        <v>43</v>
      </c>
      <c r="D14" s="7">
        <v>63400</v>
      </c>
      <c r="E14" s="7">
        <v>0</v>
      </c>
      <c r="F14" s="7">
        <v>23000</v>
      </c>
      <c r="G14" s="7">
        <v>15000</v>
      </c>
      <c r="H14" s="7"/>
      <c r="I14" s="7"/>
      <c r="J14" s="7"/>
      <c r="K14" s="11"/>
      <c r="L14" s="11"/>
      <c r="M14" s="11"/>
      <c r="N14" s="11"/>
      <c r="O14" s="11">
        <v>5000</v>
      </c>
      <c r="P14" s="11"/>
      <c r="Q14" s="18">
        <v>4</v>
      </c>
      <c r="R14" s="18" t="s">
        <v>42</v>
      </c>
      <c r="S14" s="17" t="s">
        <v>43</v>
      </c>
      <c r="T14" s="7"/>
      <c r="U14" s="7">
        <v>600</v>
      </c>
      <c r="V14" s="7">
        <v>1500</v>
      </c>
      <c r="W14" s="7">
        <v>1000</v>
      </c>
      <c r="X14" s="7">
        <v>40000</v>
      </c>
      <c r="Y14" s="7">
        <v>150350</v>
      </c>
      <c r="Z14" s="7">
        <v>1020</v>
      </c>
      <c r="AA14" s="7">
        <v>3870</v>
      </c>
      <c r="AB14" s="7">
        <v>0</v>
      </c>
      <c r="AC14" s="7"/>
      <c r="AD14" s="7">
        <v>97230</v>
      </c>
      <c r="AE14" s="7"/>
      <c r="AF14" s="7"/>
      <c r="AG14" s="8">
        <f t="shared" si="0"/>
        <v>401970</v>
      </c>
    </row>
    <row r="15" spans="1:262" ht="19.5" customHeight="1">
      <c r="A15" s="18">
        <v>5</v>
      </c>
      <c r="B15" s="18" t="s">
        <v>44</v>
      </c>
      <c r="C15" s="17" t="s">
        <v>45</v>
      </c>
      <c r="D15" s="7">
        <v>58400</v>
      </c>
      <c r="E15" s="7">
        <v>0</v>
      </c>
      <c r="F15" s="7">
        <v>4000</v>
      </c>
      <c r="G15" s="7"/>
      <c r="H15" s="7"/>
      <c r="I15" s="7"/>
      <c r="J15" s="7"/>
      <c r="K15" s="11">
        <v>50000</v>
      </c>
      <c r="L15" s="11"/>
      <c r="M15" s="11">
        <v>5000</v>
      </c>
      <c r="N15" s="11"/>
      <c r="O15" s="11">
        <v>0</v>
      </c>
      <c r="P15" s="11"/>
      <c r="Q15" s="18">
        <v>5</v>
      </c>
      <c r="R15" s="18" t="s">
        <v>44</v>
      </c>
      <c r="S15" s="17" t="s">
        <v>45</v>
      </c>
      <c r="T15" s="7"/>
      <c r="U15" s="7"/>
      <c r="V15" s="7"/>
      <c r="W15" s="7"/>
      <c r="X15" s="7">
        <v>20000</v>
      </c>
      <c r="Y15" s="7">
        <v>4170</v>
      </c>
      <c r="Z15" s="7">
        <v>590</v>
      </c>
      <c r="AA15" s="7">
        <v>2580</v>
      </c>
      <c r="AB15" s="7">
        <v>20000</v>
      </c>
      <c r="AC15" s="7">
        <v>4000</v>
      </c>
      <c r="AD15" s="7">
        <v>19445</v>
      </c>
      <c r="AE15" s="7"/>
      <c r="AF15" s="7"/>
      <c r="AG15" s="8">
        <f t="shared" si="0"/>
        <v>188185</v>
      </c>
    </row>
    <row r="16" spans="1:262" ht="42">
      <c r="A16" s="18">
        <v>6</v>
      </c>
      <c r="B16" s="18" t="s">
        <v>46</v>
      </c>
      <c r="C16" s="17" t="s">
        <v>47</v>
      </c>
      <c r="D16" s="7">
        <v>25900</v>
      </c>
      <c r="E16" s="7">
        <v>0</v>
      </c>
      <c r="F16" s="7"/>
      <c r="G16" s="7"/>
      <c r="H16" s="7"/>
      <c r="I16" s="7">
        <v>1000</v>
      </c>
      <c r="J16" s="7"/>
      <c r="K16" s="11">
        <v>2500</v>
      </c>
      <c r="L16" s="11"/>
      <c r="M16" s="11">
        <v>2000</v>
      </c>
      <c r="N16" s="11"/>
      <c r="O16" s="11">
        <v>3000</v>
      </c>
      <c r="P16" s="11"/>
      <c r="Q16" s="18">
        <v>6</v>
      </c>
      <c r="R16" s="18" t="s">
        <v>46</v>
      </c>
      <c r="S16" s="17" t="s">
        <v>47</v>
      </c>
      <c r="T16" s="9"/>
      <c r="U16" s="9"/>
      <c r="V16" s="9"/>
      <c r="W16" s="9"/>
      <c r="X16" s="9">
        <v>20000</v>
      </c>
      <c r="Y16" s="7">
        <v>25060</v>
      </c>
      <c r="Z16" s="7">
        <v>440</v>
      </c>
      <c r="AA16" s="7">
        <v>1290</v>
      </c>
      <c r="AB16" s="7">
        <v>10000</v>
      </c>
      <c r="AC16" s="7"/>
      <c r="AD16" s="7">
        <v>19450</v>
      </c>
      <c r="AE16" s="7"/>
      <c r="AF16" s="7"/>
      <c r="AG16" s="8">
        <f t="shared" si="0"/>
        <v>110640</v>
      </c>
    </row>
    <row r="17" spans="1:33" ht="20.25" customHeight="1">
      <c r="A17" s="18">
        <v>7</v>
      </c>
      <c r="B17" s="18" t="s">
        <v>48</v>
      </c>
      <c r="C17" s="17" t="s">
        <v>48</v>
      </c>
      <c r="D17" s="7">
        <v>53400</v>
      </c>
      <c r="E17" s="7">
        <v>50000</v>
      </c>
      <c r="F17" s="7"/>
      <c r="G17" s="7"/>
      <c r="H17" s="7"/>
      <c r="I17" s="7"/>
      <c r="J17" s="7"/>
      <c r="K17" s="11">
        <v>50000</v>
      </c>
      <c r="L17" s="11"/>
      <c r="M17" s="11">
        <v>4000</v>
      </c>
      <c r="N17" s="11"/>
      <c r="O17" s="11">
        <v>4000</v>
      </c>
      <c r="P17" s="11"/>
      <c r="Q17" s="18">
        <v>7</v>
      </c>
      <c r="R17" s="18" t="s">
        <v>48</v>
      </c>
      <c r="S17" s="17" t="s">
        <v>48</v>
      </c>
      <c r="T17" s="7"/>
      <c r="U17" s="7"/>
      <c r="V17" s="7"/>
      <c r="W17" s="7"/>
      <c r="X17" s="7">
        <v>25000</v>
      </c>
      <c r="Y17" s="7">
        <v>16700</v>
      </c>
      <c r="Z17" s="7">
        <v>1470</v>
      </c>
      <c r="AA17" s="7">
        <v>5800</v>
      </c>
      <c r="AB17" s="7">
        <v>11600</v>
      </c>
      <c r="AC17" s="7">
        <v>5000</v>
      </c>
      <c r="AD17" s="7">
        <v>32400</v>
      </c>
      <c r="AE17" s="7"/>
      <c r="AF17" s="7"/>
      <c r="AG17" s="8">
        <f t="shared" si="0"/>
        <v>259370</v>
      </c>
    </row>
    <row r="18" spans="1:33" ht="20.25" customHeight="1">
      <c r="A18" s="18">
        <v>8</v>
      </c>
      <c r="B18" s="18" t="s">
        <v>49</v>
      </c>
      <c r="C18" s="17" t="s">
        <v>49</v>
      </c>
      <c r="D18" s="7">
        <v>18900</v>
      </c>
      <c r="E18" s="7">
        <v>0</v>
      </c>
      <c r="F18" s="7"/>
      <c r="G18" s="7"/>
      <c r="H18" s="7"/>
      <c r="I18" s="7">
        <v>1000</v>
      </c>
      <c r="J18" s="7"/>
      <c r="K18" s="11"/>
      <c r="L18" s="11"/>
      <c r="M18" s="11">
        <v>50</v>
      </c>
      <c r="N18" s="11"/>
      <c r="O18" s="11">
        <v>18000</v>
      </c>
      <c r="P18" s="11"/>
      <c r="Q18" s="18">
        <v>8</v>
      </c>
      <c r="R18" s="18" t="s">
        <v>49</v>
      </c>
      <c r="S18" s="17" t="s">
        <v>49</v>
      </c>
      <c r="T18" s="7"/>
      <c r="U18" s="7">
        <v>100</v>
      </c>
      <c r="V18" s="7"/>
      <c r="W18" s="7"/>
      <c r="X18" s="7"/>
      <c r="Y18" s="7">
        <v>8350</v>
      </c>
      <c r="Z18" s="7">
        <v>290</v>
      </c>
      <c r="AA18" s="7">
        <v>1290</v>
      </c>
      <c r="AB18" s="7">
        <v>0</v>
      </c>
      <c r="AC18" s="7"/>
      <c r="AD18" s="7">
        <v>6480</v>
      </c>
      <c r="AE18" s="7"/>
      <c r="AF18" s="7"/>
      <c r="AG18" s="8">
        <f t="shared" si="0"/>
        <v>54460</v>
      </c>
    </row>
    <row r="19" spans="1:33" ht="20.25" customHeight="1">
      <c r="A19" s="18">
        <v>9</v>
      </c>
      <c r="B19" s="18" t="s">
        <v>50</v>
      </c>
      <c r="C19" s="17" t="s">
        <v>50</v>
      </c>
      <c r="D19" s="7">
        <v>18600</v>
      </c>
      <c r="E19" s="7">
        <v>15000</v>
      </c>
      <c r="F19" s="7"/>
      <c r="G19" s="7"/>
      <c r="H19" s="7"/>
      <c r="I19" s="7"/>
      <c r="J19" s="7"/>
      <c r="K19" s="11"/>
      <c r="L19" s="11"/>
      <c r="M19" s="11">
        <v>0</v>
      </c>
      <c r="N19" s="11"/>
      <c r="O19" s="11">
        <v>0</v>
      </c>
      <c r="P19" s="11"/>
      <c r="Q19" s="18">
        <v>9</v>
      </c>
      <c r="R19" s="18" t="s">
        <v>50</v>
      </c>
      <c r="S19" s="17" t="s">
        <v>50</v>
      </c>
      <c r="T19" s="7"/>
      <c r="U19" s="7"/>
      <c r="V19" s="7"/>
      <c r="W19" s="7"/>
      <c r="X19" s="7">
        <v>10000</v>
      </c>
      <c r="Y19" s="7">
        <v>4170</v>
      </c>
      <c r="Z19" s="7">
        <v>290</v>
      </c>
      <c r="AA19" s="7">
        <v>1290</v>
      </c>
      <c r="AB19" s="7">
        <v>10000</v>
      </c>
      <c r="AC19" s="7"/>
      <c r="AD19" s="7">
        <v>6480</v>
      </c>
      <c r="AE19" s="7"/>
      <c r="AF19" s="7"/>
      <c r="AG19" s="8">
        <f t="shared" si="0"/>
        <v>65830</v>
      </c>
    </row>
    <row r="20" spans="1:33" ht="20.25" customHeight="1">
      <c r="A20" s="18">
        <v>10</v>
      </c>
      <c r="B20" s="18" t="s">
        <v>51</v>
      </c>
      <c r="C20" s="17" t="s">
        <v>52</v>
      </c>
      <c r="D20" s="7">
        <v>16900</v>
      </c>
      <c r="E20" s="7">
        <v>0</v>
      </c>
      <c r="F20" s="7"/>
      <c r="G20" s="7"/>
      <c r="H20" s="7"/>
      <c r="I20" s="7"/>
      <c r="J20" s="7"/>
      <c r="K20" s="11"/>
      <c r="L20" s="11"/>
      <c r="M20" s="11">
        <v>0</v>
      </c>
      <c r="N20" s="11"/>
      <c r="O20" s="11">
        <v>2000</v>
      </c>
      <c r="P20" s="11"/>
      <c r="Q20" s="18">
        <v>10</v>
      </c>
      <c r="R20" s="18" t="s">
        <v>51</v>
      </c>
      <c r="S20" s="17" t="s">
        <v>52</v>
      </c>
      <c r="T20" s="7"/>
      <c r="U20" s="7"/>
      <c r="V20" s="7"/>
      <c r="W20" s="7"/>
      <c r="X20" s="7"/>
      <c r="Y20" s="7">
        <v>0</v>
      </c>
      <c r="Z20" s="7">
        <v>150</v>
      </c>
      <c r="AA20" s="7">
        <v>640</v>
      </c>
      <c r="AB20" s="7">
        <v>0</v>
      </c>
      <c r="AC20" s="7"/>
      <c r="AD20" s="7">
        <v>12960</v>
      </c>
      <c r="AE20" s="7"/>
      <c r="AF20" s="7"/>
      <c r="AG20" s="8">
        <f t="shared" si="0"/>
        <v>32650</v>
      </c>
    </row>
    <row r="21" spans="1:33" ht="20.25" customHeight="1">
      <c r="A21" s="18">
        <v>11</v>
      </c>
      <c r="B21" s="18" t="s">
        <v>53</v>
      </c>
      <c r="C21" s="17" t="s">
        <v>53</v>
      </c>
      <c r="D21" s="7">
        <v>27400</v>
      </c>
      <c r="E21" s="7">
        <v>0</v>
      </c>
      <c r="F21" s="7"/>
      <c r="G21" s="7"/>
      <c r="H21" s="7"/>
      <c r="I21" s="7"/>
      <c r="J21" s="7"/>
      <c r="K21" s="11"/>
      <c r="L21" s="11"/>
      <c r="M21" s="11">
        <v>0</v>
      </c>
      <c r="N21" s="11"/>
      <c r="O21" s="11">
        <v>2000</v>
      </c>
      <c r="P21" s="11"/>
      <c r="Q21" s="18">
        <v>11</v>
      </c>
      <c r="R21" s="18" t="s">
        <v>53</v>
      </c>
      <c r="S21" s="17" t="s">
        <v>53</v>
      </c>
      <c r="T21" s="7"/>
      <c r="U21" s="7">
        <v>100</v>
      </c>
      <c r="V21" s="7"/>
      <c r="W21" s="7"/>
      <c r="X21" s="7">
        <v>15000</v>
      </c>
      <c r="Y21" s="7">
        <v>16700</v>
      </c>
      <c r="Z21" s="7">
        <v>290</v>
      </c>
      <c r="AA21" s="7">
        <v>1290</v>
      </c>
      <c r="AB21" s="7">
        <v>10000</v>
      </c>
      <c r="AC21" s="7"/>
      <c r="AD21" s="7">
        <v>32410</v>
      </c>
      <c r="AE21" s="7"/>
      <c r="AF21" s="7"/>
      <c r="AG21" s="8">
        <f t="shared" si="0"/>
        <v>105190</v>
      </c>
    </row>
    <row r="22" spans="1:33" ht="20.25" customHeight="1">
      <c r="A22" s="31">
        <v>12</v>
      </c>
      <c r="B22" s="31" t="s">
        <v>54</v>
      </c>
      <c r="C22" s="17" t="s">
        <v>54</v>
      </c>
      <c r="D22" s="7">
        <v>77400</v>
      </c>
      <c r="E22" s="7">
        <v>55000</v>
      </c>
      <c r="F22" s="7">
        <v>6500</v>
      </c>
      <c r="G22" s="7"/>
      <c r="H22" s="7"/>
      <c r="I22" s="7"/>
      <c r="J22" s="7"/>
      <c r="K22" s="11">
        <v>20000</v>
      </c>
      <c r="L22" s="11"/>
      <c r="M22" s="11">
        <v>3000</v>
      </c>
      <c r="N22" s="11"/>
      <c r="O22" s="11">
        <v>1000</v>
      </c>
      <c r="P22" s="11"/>
      <c r="Q22" s="31">
        <v>12</v>
      </c>
      <c r="R22" s="31" t="s">
        <v>54</v>
      </c>
      <c r="S22" s="17" t="s">
        <v>54</v>
      </c>
      <c r="T22" s="7"/>
      <c r="U22" s="7">
        <v>100</v>
      </c>
      <c r="V22" s="7"/>
      <c r="W22" s="7"/>
      <c r="X22" s="7">
        <v>15000</v>
      </c>
      <c r="Y22" s="7">
        <v>4180</v>
      </c>
      <c r="Z22" s="7">
        <v>1320</v>
      </c>
      <c r="AA22" s="7">
        <v>5800</v>
      </c>
      <c r="AB22" s="7">
        <v>20000</v>
      </c>
      <c r="AC22" s="7">
        <v>4000</v>
      </c>
      <c r="AD22" s="7">
        <v>12960</v>
      </c>
      <c r="AE22" s="7"/>
      <c r="AF22" s="7"/>
      <c r="AG22" s="8">
        <f t="shared" si="0"/>
        <v>226260</v>
      </c>
    </row>
    <row r="23" spans="1:33" ht="21.75">
      <c r="A23" s="40"/>
      <c r="B23" s="40"/>
      <c r="C23" s="17" t="s">
        <v>55</v>
      </c>
      <c r="D23" s="7">
        <v>33400</v>
      </c>
      <c r="E23" s="7">
        <v>30000</v>
      </c>
      <c r="F23" s="7"/>
      <c r="G23" s="7"/>
      <c r="H23" s="7"/>
      <c r="I23" s="7"/>
      <c r="J23" s="7"/>
      <c r="K23" s="11">
        <v>50000</v>
      </c>
      <c r="L23" s="11"/>
      <c r="M23" s="11">
        <v>7000</v>
      </c>
      <c r="N23" s="11"/>
      <c r="O23" s="11">
        <v>4000</v>
      </c>
      <c r="P23" s="11"/>
      <c r="Q23" s="40"/>
      <c r="R23" s="40"/>
      <c r="S23" s="17" t="s">
        <v>55</v>
      </c>
      <c r="T23" s="9"/>
      <c r="U23" s="9">
        <v>100</v>
      </c>
      <c r="V23" s="9"/>
      <c r="W23" s="9"/>
      <c r="X23" s="9">
        <v>10000</v>
      </c>
      <c r="Y23" s="7">
        <v>0</v>
      </c>
      <c r="Z23" s="7">
        <v>585</v>
      </c>
      <c r="AA23" s="7">
        <v>2580</v>
      </c>
      <c r="AB23" s="7">
        <v>0</v>
      </c>
      <c r="AC23" s="7">
        <v>1000</v>
      </c>
      <c r="AD23" s="7">
        <v>12960</v>
      </c>
      <c r="AE23" s="7"/>
      <c r="AF23" s="7"/>
      <c r="AG23" s="8">
        <f t="shared" si="0"/>
        <v>151625</v>
      </c>
    </row>
    <row r="24" spans="1:33" ht="18" customHeight="1">
      <c r="A24" s="32"/>
      <c r="B24" s="32"/>
      <c r="C24" s="17" t="s">
        <v>56</v>
      </c>
      <c r="D24" s="7">
        <v>24900</v>
      </c>
      <c r="E24" s="7">
        <v>24120</v>
      </c>
      <c r="F24" s="7"/>
      <c r="G24" s="7"/>
      <c r="H24" s="7"/>
      <c r="I24" s="7"/>
      <c r="J24" s="7"/>
      <c r="K24" s="11">
        <v>0</v>
      </c>
      <c r="L24" s="11"/>
      <c r="M24" s="11">
        <v>0</v>
      </c>
      <c r="N24" s="11"/>
      <c r="O24" s="11">
        <v>0</v>
      </c>
      <c r="P24" s="11"/>
      <c r="Q24" s="32"/>
      <c r="R24" s="32"/>
      <c r="S24" s="17" t="s">
        <v>56</v>
      </c>
      <c r="T24" s="7"/>
      <c r="U24" s="7"/>
      <c r="V24" s="7"/>
      <c r="W24" s="7"/>
      <c r="X24" s="7">
        <v>5000</v>
      </c>
      <c r="Y24" s="7">
        <v>0</v>
      </c>
      <c r="Z24" s="7">
        <v>0</v>
      </c>
      <c r="AA24" s="7">
        <v>0</v>
      </c>
      <c r="AB24" s="7">
        <v>0</v>
      </c>
      <c r="AC24" s="7"/>
      <c r="AD24" s="7">
        <v>0</v>
      </c>
      <c r="AE24" s="7"/>
      <c r="AF24" s="7"/>
      <c r="AG24" s="8">
        <f t="shared" si="0"/>
        <v>54020</v>
      </c>
    </row>
    <row r="25" spans="1:33" ht="18" customHeight="1">
      <c r="A25" s="31">
        <v>13</v>
      </c>
      <c r="B25" s="31" t="s">
        <v>57</v>
      </c>
      <c r="C25" s="17" t="s">
        <v>58</v>
      </c>
      <c r="D25" s="7">
        <v>53400</v>
      </c>
      <c r="E25" s="7">
        <v>0</v>
      </c>
      <c r="F25" s="7">
        <v>8500</v>
      </c>
      <c r="G25" s="7">
        <v>3000</v>
      </c>
      <c r="H25" s="7"/>
      <c r="I25" s="7"/>
      <c r="J25" s="7"/>
      <c r="K25" s="11">
        <v>0</v>
      </c>
      <c r="L25" s="11"/>
      <c r="M25" s="11">
        <v>3000</v>
      </c>
      <c r="N25" s="11"/>
      <c r="O25" s="11">
        <v>5000</v>
      </c>
      <c r="P25" s="11"/>
      <c r="Q25" s="31">
        <v>13</v>
      </c>
      <c r="R25" s="31" t="s">
        <v>57</v>
      </c>
      <c r="S25" s="17" t="s">
        <v>58</v>
      </c>
      <c r="T25" s="7"/>
      <c r="U25" s="7">
        <v>500</v>
      </c>
      <c r="V25" s="7">
        <v>1500</v>
      </c>
      <c r="W25" s="7">
        <v>400</v>
      </c>
      <c r="X25" s="7">
        <v>35000</v>
      </c>
      <c r="Y25" s="7">
        <v>142000</v>
      </c>
      <c r="Z25" s="7">
        <v>880</v>
      </c>
      <c r="AA25" s="7">
        <v>3870</v>
      </c>
      <c r="AB25" s="7">
        <v>0</v>
      </c>
      <c r="AC25" s="7"/>
      <c r="AD25" s="7">
        <v>77780</v>
      </c>
      <c r="AE25" s="7"/>
      <c r="AF25" s="7"/>
      <c r="AG25" s="8">
        <f t="shared" si="0"/>
        <v>334830</v>
      </c>
    </row>
    <row r="26" spans="1:33" ht="18" customHeight="1">
      <c r="A26" s="32"/>
      <c r="B26" s="32"/>
      <c r="C26" s="17" t="s">
        <v>59</v>
      </c>
      <c r="D26" s="7">
        <v>27400</v>
      </c>
      <c r="E26" s="7">
        <v>0</v>
      </c>
      <c r="F26" s="7">
        <v>3000</v>
      </c>
      <c r="G26" s="7"/>
      <c r="H26" s="7"/>
      <c r="I26" s="7"/>
      <c r="J26" s="7"/>
      <c r="K26" s="11">
        <v>5000</v>
      </c>
      <c r="L26" s="11"/>
      <c r="M26" s="11">
        <v>0</v>
      </c>
      <c r="N26" s="11"/>
      <c r="O26" s="11">
        <v>2000</v>
      </c>
      <c r="P26" s="11"/>
      <c r="Q26" s="32"/>
      <c r="R26" s="32"/>
      <c r="S26" s="17" t="s">
        <v>59</v>
      </c>
      <c r="T26" s="7"/>
      <c r="U26" s="7">
        <v>400</v>
      </c>
      <c r="V26" s="7"/>
      <c r="W26" s="7">
        <v>400</v>
      </c>
      <c r="X26" s="7">
        <v>10000</v>
      </c>
      <c r="Y26" s="7">
        <v>0</v>
      </c>
      <c r="Z26" s="7">
        <v>290</v>
      </c>
      <c r="AA26" s="7">
        <v>1290</v>
      </c>
      <c r="AB26" s="7">
        <v>0</v>
      </c>
      <c r="AC26" s="7"/>
      <c r="AD26" s="7">
        <v>19450</v>
      </c>
      <c r="AE26" s="7"/>
      <c r="AF26" s="7"/>
      <c r="AG26" s="8">
        <f t="shared" si="0"/>
        <v>69230</v>
      </c>
    </row>
    <row r="27" spans="1:33" ht="18" customHeight="1">
      <c r="A27" s="18">
        <v>14</v>
      </c>
      <c r="B27" s="18" t="s">
        <v>60</v>
      </c>
      <c r="C27" s="17" t="s">
        <v>60</v>
      </c>
      <c r="D27" s="7">
        <v>37400</v>
      </c>
      <c r="E27" s="7">
        <v>0</v>
      </c>
      <c r="F27" s="7"/>
      <c r="G27" s="7">
        <v>3000</v>
      </c>
      <c r="H27" s="7"/>
      <c r="I27" s="7">
        <v>200</v>
      </c>
      <c r="J27" s="7"/>
      <c r="K27" s="11"/>
      <c r="L27" s="11"/>
      <c r="M27" s="11">
        <v>600</v>
      </c>
      <c r="N27" s="11"/>
      <c r="O27" s="11">
        <v>3000</v>
      </c>
      <c r="P27" s="11"/>
      <c r="Q27" s="18">
        <v>14</v>
      </c>
      <c r="R27" s="18" t="s">
        <v>60</v>
      </c>
      <c r="S27" s="17" t="s">
        <v>60</v>
      </c>
      <c r="T27" s="7"/>
      <c r="U27" s="7">
        <v>500</v>
      </c>
      <c r="V27" s="7"/>
      <c r="W27" s="7"/>
      <c r="X27" s="7">
        <v>20000</v>
      </c>
      <c r="Y27" s="7">
        <v>41760</v>
      </c>
      <c r="Z27" s="7">
        <v>880</v>
      </c>
      <c r="AA27" s="7">
        <v>3870</v>
      </c>
      <c r="AB27" s="7">
        <v>10000</v>
      </c>
      <c r="AC27" s="7"/>
      <c r="AD27" s="7">
        <v>103711</v>
      </c>
      <c r="AE27" s="7"/>
      <c r="AF27" s="7"/>
      <c r="AG27" s="8">
        <f t="shared" si="0"/>
        <v>224921</v>
      </c>
    </row>
    <row r="28" spans="1:33" ht="18" customHeight="1">
      <c r="A28" s="19">
        <v>15</v>
      </c>
      <c r="B28" s="19" t="s">
        <v>61</v>
      </c>
      <c r="C28" s="17" t="s">
        <v>62</v>
      </c>
      <c r="D28" s="7">
        <v>88900</v>
      </c>
      <c r="E28" s="7">
        <v>32500</v>
      </c>
      <c r="F28" s="7">
        <v>43500</v>
      </c>
      <c r="G28" s="7"/>
      <c r="H28" s="7"/>
      <c r="I28" s="7"/>
      <c r="J28" s="7"/>
      <c r="K28" s="11">
        <v>70000</v>
      </c>
      <c r="L28" s="11"/>
      <c r="M28" s="11">
        <v>35000</v>
      </c>
      <c r="N28" s="11"/>
      <c r="O28" s="11">
        <v>6000</v>
      </c>
      <c r="P28" s="11"/>
      <c r="Q28" s="19">
        <v>15</v>
      </c>
      <c r="R28" s="19" t="s">
        <v>61</v>
      </c>
      <c r="S28" s="17" t="s">
        <v>62</v>
      </c>
      <c r="T28" s="7"/>
      <c r="U28" s="7"/>
      <c r="V28" s="7"/>
      <c r="W28" s="7"/>
      <c r="X28" s="7">
        <v>50000</v>
      </c>
      <c r="Y28" s="7">
        <v>41760</v>
      </c>
      <c r="Z28" s="7">
        <v>2340</v>
      </c>
      <c r="AA28" s="7">
        <v>10320</v>
      </c>
      <c r="AB28" s="7">
        <v>18000</v>
      </c>
      <c r="AC28" s="7">
        <v>2000</v>
      </c>
      <c r="AD28" s="7">
        <v>25930</v>
      </c>
      <c r="AE28" s="7"/>
      <c r="AF28" s="7"/>
      <c r="AG28" s="8">
        <f t="shared" si="0"/>
        <v>426250</v>
      </c>
    </row>
    <row r="29" spans="1:33" ht="18" customHeight="1">
      <c r="A29" s="18">
        <v>16</v>
      </c>
      <c r="B29" s="18" t="s">
        <v>63</v>
      </c>
      <c r="C29" s="17" t="s">
        <v>63</v>
      </c>
      <c r="D29" s="7">
        <v>77700</v>
      </c>
      <c r="E29" s="7">
        <v>34000</v>
      </c>
      <c r="F29" s="7"/>
      <c r="G29" s="7"/>
      <c r="H29" s="7"/>
      <c r="I29" s="7"/>
      <c r="J29" s="7"/>
      <c r="K29" s="11">
        <v>50000</v>
      </c>
      <c r="L29" s="11"/>
      <c r="M29" s="11">
        <v>5500</v>
      </c>
      <c r="N29" s="11"/>
      <c r="O29" s="11">
        <v>5000</v>
      </c>
      <c r="P29" s="11"/>
      <c r="Q29" s="18">
        <v>16</v>
      </c>
      <c r="R29" s="18" t="s">
        <v>63</v>
      </c>
      <c r="S29" s="17" t="s">
        <v>63</v>
      </c>
      <c r="T29" s="7"/>
      <c r="U29" s="7"/>
      <c r="V29" s="7"/>
      <c r="W29" s="7"/>
      <c r="X29" s="7">
        <v>25000</v>
      </c>
      <c r="Y29" s="7">
        <v>16700</v>
      </c>
      <c r="Z29" s="7">
        <v>880</v>
      </c>
      <c r="AA29" s="7">
        <v>3870</v>
      </c>
      <c r="AB29" s="7">
        <v>15000</v>
      </c>
      <c r="AC29" s="7">
        <v>3000</v>
      </c>
      <c r="AD29" s="7">
        <v>25930</v>
      </c>
      <c r="AE29" s="7"/>
      <c r="AF29" s="7"/>
      <c r="AG29" s="8">
        <f t="shared" si="0"/>
        <v>262580</v>
      </c>
    </row>
    <row r="30" spans="1:33" ht="18" customHeight="1">
      <c r="A30" s="19">
        <v>17</v>
      </c>
      <c r="B30" s="18" t="s">
        <v>64</v>
      </c>
      <c r="C30" s="17" t="s">
        <v>64</v>
      </c>
      <c r="D30" s="7">
        <v>27900</v>
      </c>
      <c r="E30" s="7">
        <v>0</v>
      </c>
      <c r="F30" s="7"/>
      <c r="G30" s="7"/>
      <c r="H30" s="7"/>
      <c r="I30" s="7">
        <v>1000</v>
      </c>
      <c r="J30" s="7"/>
      <c r="K30" s="11"/>
      <c r="L30" s="11"/>
      <c r="M30" s="11">
        <v>6000</v>
      </c>
      <c r="N30" s="11"/>
      <c r="O30" s="11">
        <v>10000</v>
      </c>
      <c r="P30" s="11"/>
      <c r="Q30" s="19">
        <v>17</v>
      </c>
      <c r="R30" s="18" t="s">
        <v>64</v>
      </c>
      <c r="S30" s="17" t="s">
        <v>64</v>
      </c>
      <c r="T30" s="7"/>
      <c r="U30" s="7">
        <v>100</v>
      </c>
      <c r="V30" s="7"/>
      <c r="W30" s="7"/>
      <c r="X30" s="7">
        <v>15000</v>
      </c>
      <c r="Y30" s="7">
        <v>16700</v>
      </c>
      <c r="Z30" s="7">
        <v>880</v>
      </c>
      <c r="AA30" s="7">
        <v>3870</v>
      </c>
      <c r="AB30" s="7">
        <v>0</v>
      </c>
      <c r="AC30" s="7"/>
      <c r="AD30" s="7">
        <v>19450</v>
      </c>
      <c r="AE30" s="7"/>
      <c r="AF30" s="7"/>
      <c r="AG30" s="8">
        <f t="shared" si="0"/>
        <v>100900</v>
      </c>
    </row>
    <row r="31" spans="1:33" ht="18" customHeight="1">
      <c r="A31" s="18">
        <v>18</v>
      </c>
      <c r="B31" s="18" t="s">
        <v>65</v>
      </c>
      <c r="C31" s="17" t="s">
        <v>65</v>
      </c>
      <c r="D31" s="7">
        <v>31900</v>
      </c>
      <c r="E31" s="7">
        <v>0</v>
      </c>
      <c r="F31" s="7"/>
      <c r="G31" s="7"/>
      <c r="H31" s="7">
        <v>12000</v>
      </c>
      <c r="I31" s="7">
        <v>2500</v>
      </c>
      <c r="J31" s="7"/>
      <c r="K31" s="11"/>
      <c r="L31" s="11"/>
      <c r="M31" s="11">
        <v>1000</v>
      </c>
      <c r="N31" s="11"/>
      <c r="O31" s="11">
        <v>5000</v>
      </c>
      <c r="P31" s="11"/>
      <c r="Q31" s="18">
        <v>18</v>
      </c>
      <c r="R31" s="18" t="s">
        <v>65</v>
      </c>
      <c r="S31" s="17" t="s">
        <v>65</v>
      </c>
      <c r="T31" s="7"/>
      <c r="U31" s="7">
        <v>200</v>
      </c>
      <c r="V31" s="7"/>
      <c r="W31" s="7"/>
      <c r="X31" s="7"/>
      <c r="Y31" s="7">
        <v>0</v>
      </c>
      <c r="Z31" s="7">
        <v>585</v>
      </c>
      <c r="AA31" s="7">
        <v>2580</v>
      </c>
      <c r="AB31" s="7">
        <v>0</v>
      </c>
      <c r="AC31" s="7">
        <v>3000</v>
      </c>
      <c r="AD31" s="7">
        <v>38890</v>
      </c>
      <c r="AE31" s="7"/>
      <c r="AF31" s="7"/>
      <c r="AG31" s="8">
        <f t="shared" si="0"/>
        <v>97655</v>
      </c>
    </row>
    <row r="32" spans="1:33" ht="21" customHeight="1">
      <c r="A32" s="19">
        <v>19</v>
      </c>
      <c r="B32" s="18" t="s">
        <v>66</v>
      </c>
      <c r="C32" s="17" t="s">
        <v>66</v>
      </c>
      <c r="D32" s="7">
        <v>57400</v>
      </c>
      <c r="E32" s="7">
        <v>0</v>
      </c>
      <c r="F32" s="7"/>
      <c r="G32" s="7"/>
      <c r="H32" s="7"/>
      <c r="I32" s="7">
        <v>5000</v>
      </c>
      <c r="J32" s="7"/>
      <c r="K32" s="7">
        <v>2500</v>
      </c>
      <c r="L32" s="7"/>
      <c r="M32" s="7">
        <v>300</v>
      </c>
      <c r="N32" s="7"/>
      <c r="O32" s="7">
        <v>3000</v>
      </c>
      <c r="P32" s="7"/>
      <c r="Q32" s="19">
        <v>19</v>
      </c>
      <c r="R32" s="18" t="s">
        <v>66</v>
      </c>
      <c r="S32" s="17" t="s">
        <v>66</v>
      </c>
      <c r="T32" s="7"/>
      <c r="U32" s="7">
        <v>400</v>
      </c>
      <c r="V32" s="7"/>
      <c r="W32" s="7"/>
      <c r="X32" s="7">
        <v>50000</v>
      </c>
      <c r="Y32" s="7">
        <v>75200</v>
      </c>
      <c r="Z32" s="7">
        <v>4685</v>
      </c>
      <c r="AA32" s="7">
        <v>24485</v>
      </c>
      <c r="AB32" s="7">
        <v>18000</v>
      </c>
      <c r="AC32" s="7"/>
      <c r="AD32" s="7">
        <v>116670</v>
      </c>
      <c r="AE32" s="7"/>
      <c r="AF32" s="7"/>
      <c r="AG32" s="8">
        <f t="shared" si="0"/>
        <v>357640</v>
      </c>
    </row>
    <row r="33" spans="1:33" s="3" customFormat="1" ht="21.75">
      <c r="A33" s="18">
        <v>20</v>
      </c>
      <c r="B33" s="18" t="s">
        <v>67</v>
      </c>
      <c r="C33" s="17" t="s">
        <v>68</v>
      </c>
      <c r="D33" s="7">
        <v>19900</v>
      </c>
      <c r="E33" s="7">
        <v>0</v>
      </c>
      <c r="F33" s="7"/>
      <c r="G33" s="7"/>
      <c r="H33" s="7"/>
      <c r="I33" s="7"/>
      <c r="J33" s="7"/>
      <c r="K33" s="7"/>
      <c r="L33" s="7"/>
      <c r="M33" s="7">
        <v>550</v>
      </c>
      <c r="N33" s="7"/>
      <c r="O33" s="7">
        <v>2000</v>
      </c>
      <c r="P33" s="7"/>
      <c r="Q33" s="18">
        <v>20</v>
      </c>
      <c r="R33" s="18" t="s">
        <v>67</v>
      </c>
      <c r="S33" s="17" t="s">
        <v>68</v>
      </c>
      <c r="T33" s="7"/>
      <c r="U33" s="7">
        <v>200</v>
      </c>
      <c r="V33" s="7"/>
      <c r="W33" s="7">
        <v>200</v>
      </c>
      <c r="X33" s="7">
        <v>10000</v>
      </c>
      <c r="Y33" s="7">
        <v>8350</v>
      </c>
      <c r="Z33" s="7">
        <v>290</v>
      </c>
      <c r="AA33" s="7">
        <v>1290</v>
      </c>
      <c r="AB33" s="7">
        <v>0</v>
      </c>
      <c r="AC33" s="7"/>
      <c r="AD33" s="7">
        <v>19450</v>
      </c>
      <c r="AE33" s="7"/>
      <c r="AF33" s="7"/>
      <c r="AG33" s="8">
        <f t="shared" si="0"/>
        <v>62230</v>
      </c>
    </row>
    <row r="34" spans="1:33" ht="21.75">
      <c r="A34" s="19">
        <v>21</v>
      </c>
      <c r="B34" s="18" t="s">
        <v>69</v>
      </c>
      <c r="C34" s="17" t="s">
        <v>69</v>
      </c>
      <c r="D34" s="7">
        <v>47400</v>
      </c>
      <c r="E34" s="7">
        <v>0</v>
      </c>
      <c r="F34" s="7"/>
      <c r="G34" s="7"/>
      <c r="H34" s="7"/>
      <c r="I34" s="7"/>
      <c r="J34" s="7"/>
      <c r="K34" s="7"/>
      <c r="L34" s="7"/>
      <c r="M34" s="7">
        <v>1500</v>
      </c>
      <c r="N34" s="7"/>
      <c r="O34" s="7">
        <v>4000</v>
      </c>
      <c r="P34" s="7"/>
      <c r="Q34" s="19">
        <v>21</v>
      </c>
      <c r="R34" s="18" t="s">
        <v>69</v>
      </c>
      <c r="S34" s="17" t="s">
        <v>69</v>
      </c>
      <c r="T34" s="7"/>
      <c r="U34" s="7">
        <v>200</v>
      </c>
      <c r="V34" s="7"/>
      <c r="W34" s="7">
        <v>800</v>
      </c>
      <c r="X34" s="7">
        <v>20000</v>
      </c>
      <c r="Y34" s="7">
        <v>25060</v>
      </c>
      <c r="Z34" s="7">
        <v>1170</v>
      </c>
      <c r="AA34" s="7">
        <v>3870</v>
      </c>
      <c r="AB34" s="7">
        <v>10000</v>
      </c>
      <c r="AC34" s="7">
        <v>1000</v>
      </c>
      <c r="AD34" s="7">
        <v>90740</v>
      </c>
      <c r="AE34" s="7"/>
      <c r="AF34" s="7"/>
      <c r="AG34" s="8">
        <f t="shared" si="0"/>
        <v>205740</v>
      </c>
    </row>
    <row r="35" spans="1:33" ht="21.75">
      <c r="A35" s="18">
        <v>22</v>
      </c>
      <c r="B35" s="18" t="s">
        <v>70</v>
      </c>
      <c r="C35" s="17" t="s">
        <v>70</v>
      </c>
      <c r="D35" s="7">
        <v>22400</v>
      </c>
      <c r="E35" s="7">
        <v>0</v>
      </c>
      <c r="F35" s="7"/>
      <c r="G35" s="7"/>
      <c r="H35" s="7">
        <v>3000</v>
      </c>
      <c r="I35" s="7"/>
      <c r="J35" s="7"/>
      <c r="K35" s="7"/>
      <c r="L35" s="7"/>
      <c r="M35" s="7">
        <v>0</v>
      </c>
      <c r="N35" s="7"/>
      <c r="O35" s="7">
        <v>3000</v>
      </c>
      <c r="P35" s="7"/>
      <c r="Q35" s="18">
        <v>22</v>
      </c>
      <c r="R35" s="18" t="s">
        <v>70</v>
      </c>
      <c r="S35" s="17" t="s">
        <v>70</v>
      </c>
      <c r="T35" s="7"/>
      <c r="U35" s="7"/>
      <c r="V35" s="7"/>
      <c r="W35" s="7">
        <v>200</v>
      </c>
      <c r="X35" s="7"/>
      <c r="Y35" s="7">
        <v>0</v>
      </c>
      <c r="Z35" s="7">
        <v>150</v>
      </c>
      <c r="AA35" s="7">
        <v>640</v>
      </c>
      <c r="AB35" s="7">
        <v>0</v>
      </c>
      <c r="AC35" s="7"/>
      <c r="AD35" s="7">
        <v>6480</v>
      </c>
      <c r="AE35" s="7"/>
      <c r="AF35" s="7"/>
      <c r="AG35" s="8">
        <f t="shared" si="0"/>
        <v>35870</v>
      </c>
    </row>
    <row r="36" spans="1:33" ht="21.75">
      <c r="A36" s="18">
        <v>23</v>
      </c>
      <c r="B36" s="18" t="s">
        <v>71</v>
      </c>
      <c r="C36" s="17" t="s">
        <v>71</v>
      </c>
      <c r="D36" s="7">
        <v>21900</v>
      </c>
      <c r="E36" s="7">
        <v>0</v>
      </c>
      <c r="F36" s="7"/>
      <c r="G36" s="7"/>
      <c r="H36" s="7"/>
      <c r="I36" s="7"/>
      <c r="J36" s="7"/>
      <c r="K36" s="7"/>
      <c r="L36" s="7"/>
      <c r="M36" s="7">
        <v>1000</v>
      </c>
      <c r="N36" s="7"/>
      <c r="O36" s="7">
        <v>4000</v>
      </c>
      <c r="P36" s="7"/>
      <c r="Q36" s="18">
        <v>23</v>
      </c>
      <c r="R36" s="18" t="s">
        <v>71</v>
      </c>
      <c r="S36" s="17" t="s">
        <v>71</v>
      </c>
      <c r="T36" s="7"/>
      <c r="U36" s="7">
        <v>100</v>
      </c>
      <c r="V36" s="7"/>
      <c r="W36" s="7"/>
      <c r="X36" s="7">
        <v>15000</v>
      </c>
      <c r="Y36" s="7">
        <v>16700</v>
      </c>
      <c r="Z36" s="7">
        <v>585</v>
      </c>
      <c r="AA36" s="7">
        <v>2580</v>
      </c>
      <c r="AB36" s="7">
        <v>0</v>
      </c>
      <c r="AC36" s="7"/>
      <c r="AD36" s="7">
        <v>19450</v>
      </c>
      <c r="AE36" s="7"/>
      <c r="AF36" s="7"/>
      <c r="AG36" s="8">
        <f t="shared" si="0"/>
        <v>81315</v>
      </c>
    </row>
    <row r="37" spans="1:33" ht="21.75">
      <c r="A37" s="31">
        <v>24</v>
      </c>
      <c r="B37" s="31" t="s">
        <v>72</v>
      </c>
      <c r="C37" s="17" t="s">
        <v>72</v>
      </c>
      <c r="D37" s="7">
        <v>17900</v>
      </c>
      <c r="E37" s="7">
        <v>0</v>
      </c>
      <c r="F37" s="7"/>
      <c r="G37" s="7"/>
      <c r="H37" s="7"/>
      <c r="I37" s="7"/>
      <c r="J37" s="7"/>
      <c r="K37" s="7"/>
      <c r="L37" s="7"/>
      <c r="M37" s="7">
        <v>0</v>
      </c>
      <c r="N37" s="7"/>
      <c r="O37" s="7">
        <v>0</v>
      </c>
      <c r="P37" s="7"/>
      <c r="Q37" s="31">
        <v>24</v>
      </c>
      <c r="R37" s="31" t="s">
        <v>72</v>
      </c>
      <c r="S37" s="17" t="s">
        <v>72</v>
      </c>
      <c r="T37" s="7"/>
      <c r="U37" s="7">
        <v>50</v>
      </c>
      <c r="V37" s="7"/>
      <c r="W37" s="7"/>
      <c r="X37" s="7"/>
      <c r="Y37" s="7">
        <v>0</v>
      </c>
      <c r="Z37" s="7">
        <v>290</v>
      </c>
      <c r="AA37" s="7">
        <v>2580</v>
      </c>
      <c r="AB37" s="7">
        <v>0</v>
      </c>
      <c r="AC37" s="7"/>
      <c r="AD37" s="7">
        <v>6480</v>
      </c>
      <c r="AE37" s="7"/>
      <c r="AF37" s="7"/>
      <c r="AG37" s="8">
        <f t="shared" si="0"/>
        <v>27300</v>
      </c>
    </row>
    <row r="38" spans="1:33" ht="21.75">
      <c r="A38" s="32"/>
      <c r="B38" s="32"/>
      <c r="C38" s="17" t="s">
        <v>73</v>
      </c>
      <c r="D38" s="7">
        <v>16900</v>
      </c>
      <c r="E38" s="7">
        <v>0</v>
      </c>
      <c r="F38" s="7"/>
      <c r="G38" s="7">
        <v>3000</v>
      </c>
      <c r="H38" s="7"/>
      <c r="I38" s="7"/>
      <c r="J38" s="7"/>
      <c r="K38" s="7"/>
      <c r="L38" s="7"/>
      <c r="M38" s="7">
        <v>2000</v>
      </c>
      <c r="N38" s="7"/>
      <c r="O38" s="7">
        <v>3000</v>
      </c>
      <c r="P38" s="7"/>
      <c r="Q38" s="32"/>
      <c r="R38" s="32"/>
      <c r="S38" s="17" t="s">
        <v>73</v>
      </c>
      <c r="T38" s="7"/>
      <c r="U38" s="7">
        <v>50</v>
      </c>
      <c r="V38" s="7"/>
      <c r="W38" s="7"/>
      <c r="X38" s="7"/>
      <c r="Y38" s="7">
        <v>25060</v>
      </c>
      <c r="Z38" s="7">
        <v>585</v>
      </c>
      <c r="AA38" s="7">
        <v>1290</v>
      </c>
      <c r="AB38" s="7">
        <v>10000</v>
      </c>
      <c r="AC38" s="7"/>
      <c r="AD38" s="7">
        <v>38890</v>
      </c>
      <c r="AE38" s="7"/>
      <c r="AF38" s="7"/>
      <c r="AG38" s="8">
        <f t="shared" si="0"/>
        <v>100775</v>
      </c>
    </row>
    <row r="39" spans="1:33" ht="28.5">
      <c r="A39" s="33" t="s">
        <v>17</v>
      </c>
      <c r="B39" s="34"/>
      <c r="C39" s="35"/>
      <c r="D39" s="8">
        <f>SUM(D6:D38)</f>
        <v>1330729</v>
      </c>
      <c r="E39" s="8">
        <f t="shared" ref="E39:P39" si="1">SUM(E6:E38)</f>
        <v>240620</v>
      </c>
      <c r="F39" s="8">
        <f t="shared" si="1"/>
        <v>125000</v>
      </c>
      <c r="G39" s="8">
        <f t="shared" si="1"/>
        <v>70000</v>
      </c>
      <c r="H39" s="8">
        <f t="shared" si="1"/>
        <v>75000</v>
      </c>
      <c r="I39" s="8">
        <f t="shared" si="1"/>
        <v>36000</v>
      </c>
      <c r="J39" s="8">
        <f t="shared" si="1"/>
        <v>0</v>
      </c>
      <c r="K39" s="8">
        <f t="shared" si="1"/>
        <v>300000</v>
      </c>
      <c r="L39" s="8">
        <f t="shared" si="1"/>
        <v>0</v>
      </c>
      <c r="M39" s="8">
        <f t="shared" si="1"/>
        <v>97500</v>
      </c>
      <c r="N39" s="8">
        <f t="shared" si="1"/>
        <v>0</v>
      </c>
      <c r="O39" s="8">
        <f t="shared" si="1"/>
        <v>150000</v>
      </c>
      <c r="P39" s="8">
        <f t="shared" si="1"/>
        <v>0</v>
      </c>
      <c r="Q39" s="33" t="s">
        <v>17</v>
      </c>
      <c r="R39" s="34"/>
      <c r="S39" s="35"/>
      <c r="T39" s="8">
        <f t="shared" ref="T39:AF39" si="2">SUM(T6:T38)</f>
        <v>0</v>
      </c>
      <c r="U39" s="8">
        <f t="shared" si="2"/>
        <v>6000</v>
      </c>
      <c r="V39" s="8">
        <f t="shared" si="2"/>
        <v>6000</v>
      </c>
      <c r="W39" s="8">
        <f t="shared" si="2"/>
        <v>40000</v>
      </c>
      <c r="X39" s="8">
        <f t="shared" si="2"/>
        <v>500000</v>
      </c>
      <c r="Y39" s="8">
        <f t="shared" si="2"/>
        <v>835284</v>
      </c>
      <c r="Z39" s="8">
        <f t="shared" si="2"/>
        <v>29275</v>
      </c>
      <c r="AA39" s="8">
        <f t="shared" si="2"/>
        <v>128955</v>
      </c>
      <c r="AB39" s="8">
        <f t="shared" si="2"/>
        <v>180000</v>
      </c>
      <c r="AC39" s="8">
        <f t="shared" si="2"/>
        <v>30000</v>
      </c>
      <c r="AD39" s="8">
        <f t="shared" si="2"/>
        <v>1296351</v>
      </c>
      <c r="AE39" s="8">
        <f t="shared" si="2"/>
        <v>0</v>
      </c>
      <c r="AF39" s="8">
        <f t="shared" si="2"/>
        <v>0</v>
      </c>
      <c r="AG39" s="8">
        <f t="shared" si="0"/>
        <v>5476714</v>
      </c>
    </row>
    <row r="40" spans="1:33" ht="22.5">
      <c r="A40" s="42" t="s">
        <v>74</v>
      </c>
      <c r="B40" s="43"/>
      <c r="C40" s="44"/>
      <c r="D40" s="8">
        <v>35</v>
      </c>
      <c r="E40" s="8">
        <v>17</v>
      </c>
      <c r="F40" s="8">
        <v>90</v>
      </c>
      <c r="G40" s="8">
        <v>100</v>
      </c>
      <c r="H40" s="8">
        <v>70</v>
      </c>
      <c r="I40" s="8">
        <v>50</v>
      </c>
      <c r="J40" s="8"/>
      <c r="K40" s="8">
        <v>100</v>
      </c>
      <c r="L40" s="8"/>
      <c r="M40" s="8">
        <v>70</v>
      </c>
      <c r="N40" s="8"/>
      <c r="O40" s="8">
        <v>50</v>
      </c>
      <c r="P40" s="8"/>
      <c r="Q40" s="42" t="s">
        <v>74</v>
      </c>
      <c r="R40" s="43"/>
      <c r="S40" s="44"/>
      <c r="T40" s="8"/>
      <c r="U40" s="8">
        <v>40</v>
      </c>
      <c r="V40" s="8">
        <v>30</v>
      </c>
      <c r="W40" s="8">
        <v>40</v>
      </c>
      <c r="X40" s="8">
        <v>50</v>
      </c>
      <c r="Y40" s="8">
        <v>50</v>
      </c>
      <c r="Z40" s="8">
        <v>60</v>
      </c>
      <c r="AA40" s="8">
        <v>60</v>
      </c>
      <c r="AB40" s="8">
        <v>50</v>
      </c>
      <c r="AC40" s="8">
        <v>45</v>
      </c>
      <c r="AD40" s="8">
        <v>35</v>
      </c>
      <c r="AE40" s="8"/>
      <c r="AF40" s="8"/>
      <c r="AG40" s="8"/>
    </row>
  </sheetData>
  <mergeCells count="32">
    <mergeCell ref="A40:C40"/>
    <mergeCell ref="Q4:Q5"/>
    <mergeCell ref="R4:R5"/>
    <mergeCell ref="Q7:Q8"/>
    <mergeCell ref="R7:R8"/>
    <mergeCell ref="Q9:Q13"/>
    <mergeCell ref="R9:R13"/>
    <mergeCell ref="Q22:Q24"/>
    <mergeCell ref="R22:R24"/>
    <mergeCell ref="Q25:Q26"/>
    <mergeCell ref="R25:R26"/>
    <mergeCell ref="Q37:Q38"/>
    <mergeCell ref="R37:R38"/>
    <mergeCell ref="Q39:S39"/>
    <mergeCell ref="Q40:S40"/>
    <mergeCell ref="A25:A26"/>
    <mergeCell ref="B25:B26"/>
    <mergeCell ref="A37:A38"/>
    <mergeCell ref="B37:B38"/>
    <mergeCell ref="A39:C39"/>
    <mergeCell ref="Q3:AG3"/>
    <mergeCell ref="A7:A8"/>
    <mergeCell ref="B7:B8"/>
    <mergeCell ref="A9:A13"/>
    <mergeCell ref="B9:B13"/>
    <mergeCell ref="A22:A24"/>
    <mergeCell ref="B22:B24"/>
    <mergeCell ref="A2:P2"/>
    <mergeCell ref="Q2:AG2"/>
    <mergeCell ref="A3:P3"/>
    <mergeCell ref="A4:A5"/>
    <mergeCell ref="B4:B5"/>
  </mergeCells>
  <printOptions horizontalCentered="1" verticalCentered="1"/>
  <pageMargins left="0" right="0" top="0" bottom="0" header="0" footer="0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98</vt:lpstr>
    </vt:vector>
  </TitlesOfParts>
  <Company>XPro2.5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m.khameneh</dc:creator>
  <cp:lastModifiedBy>Soheila Talan</cp:lastModifiedBy>
  <cp:lastPrinted>2019-05-26T09:57:32Z</cp:lastPrinted>
  <dcterms:created xsi:type="dcterms:W3CDTF">2018-03-10T10:00:15Z</dcterms:created>
  <dcterms:modified xsi:type="dcterms:W3CDTF">2019-11-19T04:30:31Z</dcterms:modified>
</cp:coreProperties>
</file>